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300" windowWidth="28380" windowHeight="11445"/>
  </bookViews>
  <sheets>
    <sheet name="pláně_ro1_2021" sheetId="1" r:id="rId1"/>
  </sheets>
  <calcPr calcId="0"/>
</workbook>
</file>

<file path=xl/calcChain.xml><?xml version="1.0" encoding="utf-8"?>
<calcChain xmlns="http://schemas.openxmlformats.org/spreadsheetml/2006/main">
  <c r="F161" i="1" l="1"/>
  <c r="F73" i="1"/>
  <c r="F6" i="1"/>
  <c r="E182" i="1"/>
  <c r="E45" i="1"/>
</calcChain>
</file>

<file path=xl/sharedStrings.xml><?xml version="1.0" encoding="utf-8"?>
<sst xmlns="http://schemas.openxmlformats.org/spreadsheetml/2006/main" count="819" uniqueCount="340">
  <si>
    <t>0000</t>
  </si>
  <si>
    <t>1111</t>
  </si>
  <si>
    <t>Daň z příjmů FO placená plátci</t>
  </si>
  <si>
    <t>900 000,00</t>
  </si>
  <si>
    <t>1112</t>
  </si>
  <si>
    <t>Daň z příjmů FO placená poplat</t>
  </si>
  <si>
    <t>25 000,00</t>
  </si>
  <si>
    <t>47 973,59</t>
  </si>
  <si>
    <t>1113</t>
  </si>
  <si>
    <t>Daň z příjmů FO vybír. srážkou</t>
  </si>
  <si>
    <t>90 000,00</t>
  </si>
  <si>
    <t>124 409,05</t>
  </si>
  <si>
    <t>1121</t>
  </si>
  <si>
    <t>Daň z příjmů právnických osob</t>
  </si>
  <si>
    <t>850 000,00</t>
  </si>
  <si>
    <t>1 049 685,56</t>
  </si>
  <si>
    <t>1122</t>
  </si>
  <si>
    <t>Daň z příjmů práv.osob za obce</t>
  </si>
  <si>
    <t>230 000,00</t>
  </si>
  <si>
    <t>1211</t>
  </si>
  <si>
    <t>Daň z přidané hodnoty</t>
  </si>
  <si>
    <t>1 750 000,00</t>
  </si>
  <si>
    <t>2 347 453,76</t>
  </si>
  <si>
    <t>1335</t>
  </si>
  <si>
    <t>Popl.-odnětí poz.-funkce lesa</t>
  </si>
  <si>
    <t>3 044,00</t>
  </si>
  <si>
    <t>1337</t>
  </si>
  <si>
    <t>Poplatek za komunální odpad</t>
  </si>
  <si>
    <t>250 000,00</t>
  </si>
  <si>
    <t>264 511,00</t>
  </si>
  <si>
    <t>1341</t>
  </si>
  <si>
    <t>Poplatek ze psů</t>
  </si>
  <si>
    <t>6 000,00</t>
  </si>
  <si>
    <t>6 100,00</t>
  </si>
  <si>
    <t>1361</t>
  </si>
  <si>
    <t>Správní poplatky</t>
  </si>
  <si>
    <t>1 000,00</t>
  </si>
  <si>
    <t>1381</t>
  </si>
  <si>
    <t>Daň z hazardních her</t>
  </si>
  <si>
    <t>20 000,00</t>
  </si>
  <si>
    <t>34 632,20</t>
  </si>
  <si>
    <t>1382</t>
  </si>
  <si>
    <t>Zruš.odvod z loterií kromě VHP</t>
  </si>
  <si>
    <t>1511</t>
  </si>
  <si>
    <t>Daň z nemovitých věcí</t>
  </si>
  <si>
    <t>300 000,00</t>
  </si>
  <si>
    <t>344 505,91</t>
  </si>
  <si>
    <t>4111</t>
  </si>
  <si>
    <t>Neinv.přijaté transf.z VPS SR</t>
  </si>
  <si>
    <t>90 997,54</t>
  </si>
  <si>
    <t>4112</t>
  </si>
  <si>
    <t>Neinv.přij.tran.ze SR-s.d.vzt.</t>
  </si>
  <si>
    <t>60 900,00</t>
  </si>
  <si>
    <t>70 800,00</t>
  </si>
  <si>
    <t>4116</t>
  </si>
  <si>
    <t>Ost.neinv.přij.transfery ze SR</t>
  </si>
  <si>
    <t>671 550,00</t>
  </si>
  <si>
    <t>4222</t>
  </si>
  <si>
    <t>Invest.přijaté transf.od krajů</t>
  </si>
  <si>
    <t>225 000,00</t>
  </si>
  <si>
    <t>1031</t>
  </si>
  <si>
    <t>2111</t>
  </si>
  <si>
    <t>Příj.z poskyt.služeb a výrobků</t>
  </si>
  <si>
    <t>1 000 000,00</t>
  </si>
  <si>
    <t>1 902 017,13</t>
  </si>
  <si>
    <t>2131</t>
  </si>
  <si>
    <t>Příjmy z pronájmu pozemků</t>
  </si>
  <si>
    <t>3 000,00</t>
  </si>
  <si>
    <t>2321</t>
  </si>
  <si>
    <t>12 512,00</t>
  </si>
  <si>
    <t>2119</t>
  </si>
  <si>
    <t>Ostatní příjmy z vlastní čin.</t>
  </si>
  <si>
    <t>3314</t>
  </si>
  <si>
    <t>3319</t>
  </si>
  <si>
    <t>5 000,00</t>
  </si>
  <si>
    <t>2132</t>
  </si>
  <si>
    <t>Příj.z pronáj.ost.nemovit.věcí</t>
  </si>
  <si>
    <t>Přijaté neinvestiční dary</t>
  </si>
  <si>
    <t>3613</t>
  </si>
  <si>
    <t>2 000,00</t>
  </si>
  <si>
    <t>2 119,36</t>
  </si>
  <si>
    <t>12 000,00</t>
  </si>
  <si>
    <t>12 200,00</t>
  </si>
  <si>
    <t>3632</t>
  </si>
  <si>
    <t>10 369,72</t>
  </si>
  <si>
    <t>3639</t>
  </si>
  <si>
    <t>50 000,00</t>
  </si>
  <si>
    <t>124 300,00</t>
  </si>
  <si>
    <t>27 000,00</t>
  </si>
  <si>
    <t>158 563,00</t>
  </si>
  <si>
    <t>3111</t>
  </si>
  <si>
    <t>Příjmy z prodeje pozemků</t>
  </si>
  <si>
    <t>30 800,00</t>
  </si>
  <si>
    <t>3725</t>
  </si>
  <si>
    <t>2324</t>
  </si>
  <si>
    <t>Přij.nekapit.příspěvky,náhrady</t>
  </si>
  <si>
    <t>35 000,00</t>
  </si>
  <si>
    <t>45 512,50</t>
  </si>
  <si>
    <t>6171</t>
  </si>
  <si>
    <t>2 763,55</t>
  </si>
  <si>
    <t>15 000,00</t>
  </si>
  <si>
    <t>6310</t>
  </si>
  <si>
    <t>2141</t>
  </si>
  <si>
    <t>Příjmy z úroků (část)</t>
  </si>
  <si>
    <t>1 294,30</t>
  </si>
  <si>
    <t>5 715 900,00</t>
  </si>
  <si>
    <t>8 556 795,65</t>
  </si>
  <si>
    <t>5011</t>
  </si>
  <si>
    <t>Platy zaměst. v pp vyjma sl.m.</t>
  </si>
  <si>
    <t>400 000,00</t>
  </si>
  <si>
    <t>540 211,00</t>
  </si>
  <si>
    <t>5021</t>
  </si>
  <si>
    <t>Ostatní osobní výdaje</t>
  </si>
  <si>
    <t>48 538,00</t>
  </si>
  <si>
    <t>5031</t>
  </si>
  <si>
    <t>Pov.pojistné na soc.zab...</t>
  </si>
  <si>
    <t>135 000,00</t>
  </si>
  <si>
    <t>182 239,00</t>
  </si>
  <si>
    <t>5032</t>
  </si>
  <si>
    <t>Pov.pojistné na veř.zdrav.poj.</t>
  </si>
  <si>
    <t>60 000,00</t>
  </si>
  <si>
    <t>78 607,00</t>
  </si>
  <si>
    <t>5136</t>
  </si>
  <si>
    <t>Knihy, učební pomůcky a tisk</t>
  </si>
  <si>
    <t>5137</t>
  </si>
  <si>
    <t>DHDM</t>
  </si>
  <si>
    <t>40 000,00</t>
  </si>
  <si>
    <t>5139</t>
  </si>
  <si>
    <t>Nákup materiálu j.n.</t>
  </si>
  <si>
    <t>100 000,00</t>
  </si>
  <si>
    <t>361 146,13</t>
  </si>
  <si>
    <t>5156</t>
  </si>
  <si>
    <t>Pohonné hmoty a maziva</t>
  </si>
  <si>
    <t>130 000,00</t>
  </si>
  <si>
    <t>151 931,38</t>
  </si>
  <si>
    <t>5163</t>
  </si>
  <si>
    <t>Služby peněžních ústavů</t>
  </si>
  <si>
    <t>10 000,00</t>
  </si>
  <si>
    <t>3 213,00</t>
  </si>
  <si>
    <t>5169</t>
  </si>
  <si>
    <t>Nákup ostatních služeb</t>
  </si>
  <si>
    <t>235 900,00</t>
  </si>
  <si>
    <t>380 383,50</t>
  </si>
  <si>
    <t>5171</t>
  </si>
  <si>
    <t>Opravy a udržování</t>
  </si>
  <si>
    <t>51 208,00</t>
  </si>
  <si>
    <t>5175</t>
  </si>
  <si>
    <t>Pohoštění</t>
  </si>
  <si>
    <t>5362</t>
  </si>
  <si>
    <t>Platby daní a poplatků SR</t>
  </si>
  <si>
    <t>6122</t>
  </si>
  <si>
    <t>Stroje,přístroje,zařízení</t>
  </si>
  <si>
    <t>611 050,00</t>
  </si>
  <si>
    <t>1036</t>
  </si>
  <si>
    <t>150 000,00</t>
  </si>
  <si>
    <t>2212</t>
  </si>
  <si>
    <t>30 000,00</t>
  </si>
  <si>
    <t>16 993,64</t>
  </si>
  <si>
    <t>22 324,50</t>
  </si>
  <si>
    <t>288 264,02</t>
  </si>
  <si>
    <t>2219</t>
  </si>
  <si>
    <t>10 095,10</t>
  </si>
  <si>
    <t>3 023,00</t>
  </si>
  <si>
    <t>2292</t>
  </si>
  <si>
    <t>5323</t>
  </si>
  <si>
    <t>Neinvestiční transfery krajům</t>
  </si>
  <si>
    <t>11 528,00</t>
  </si>
  <si>
    <t>2310</t>
  </si>
  <si>
    <t>5154</t>
  </si>
  <si>
    <t>Elektrická energie</t>
  </si>
  <si>
    <t>1 436,27</t>
  </si>
  <si>
    <t>62 200,00</t>
  </si>
  <si>
    <t>6121</t>
  </si>
  <si>
    <t>Budovy,haly,stavby</t>
  </si>
  <si>
    <t>240 000,00</t>
  </si>
  <si>
    <t>8 176,00</t>
  </si>
  <si>
    <t>3114</t>
  </si>
  <si>
    <t>5339</t>
  </si>
  <si>
    <t>Neinv.transf. cizím přísp.org.</t>
  </si>
  <si>
    <t>7 200,00</t>
  </si>
  <si>
    <t>5151</t>
  </si>
  <si>
    <t>Studená voda</t>
  </si>
  <si>
    <t>9 091,53</t>
  </si>
  <si>
    <t>5155</t>
  </si>
  <si>
    <t>Pevná paliva</t>
  </si>
  <si>
    <t>13 405,60</t>
  </si>
  <si>
    <t>1 308,00</t>
  </si>
  <si>
    <t>5194</t>
  </si>
  <si>
    <t>Věcné dary</t>
  </si>
  <si>
    <t>12 972,00</t>
  </si>
  <si>
    <t>5499</t>
  </si>
  <si>
    <t>Ost.neinv.transf.obyvatelstvu</t>
  </si>
  <si>
    <t>3326</t>
  </si>
  <si>
    <t>3341</t>
  </si>
  <si>
    <t>16 440,27</t>
  </si>
  <si>
    <t>3392</t>
  </si>
  <si>
    <t>8 788,00</t>
  </si>
  <si>
    <t>3412</t>
  </si>
  <si>
    <t>4 000,00</t>
  </si>
  <si>
    <t>3 820,00</t>
  </si>
  <si>
    <t>540 000,00</t>
  </si>
  <si>
    <t>3631</t>
  </si>
  <si>
    <t>1 080,00</t>
  </si>
  <si>
    <t>31 384,58</t>
  </si>
  <si>
    <t>7 695,42</t>
  </si>
  <si>
    <t>3635</t>
  </si>
  <si>
    <t>6119</t>
  </si>
  <si>
    <t>Ostatní nákup DNM</t>
  </si>
  <si>
    <t>189 079,40</t>
  </si>
  <si>
    <t>14 695,00</t>
  </si>
  <si>
    <t>5153</t>
  </si>
  <si>
    <t>Plyn</t>
  </si>
  <si>
    <t>34 390,77</t>
  </si>
  <si>
    <t>43 344,98</t>
  </si>
  <si>
    <t>58 685,00</t>
  </si>
  <si>
    <t>6130</t>
  </si>
  <si>
    <t>Pozemky</t>
  </si>
  <si>
    <t>60 500,00</t>
  </si>
  <si>
    <t>3721</t>
  </si>
  <si>
    <t>70 000,00</t>
  </si>
  <si>
    <t>25 366,40</t>
  </si>
  <si>
    <t>3722</t>
  </si>
  <si>
    <t>1 089,00</t>
  </si>
  <si>
    <t>450 000,00</t>
  </si>
  <si>
    <t>450 383,80</t>
  </si>
  <si>
    <t>3745</t>
  </si>
  <si>
    <t>15 203,00</t>
  </si>
  <si>
    <t>1 965,00</t>
  </si>
  <si>
    <t>42 367,00</t>
  </si>
  <si>
    <t>22 831,00</t>
  </si>
  <si>
    <t>5213</t>
  </si>
  <si>
    <t>5903</t>
  </si>
  <si>
    <t>Rezerva na krizová opatení</t>
  </si>
  <si>
    <t>5512</t>
  </si>
  <si>
    <t>5 075,57</t>
  </si>
  <si>
    <t>2 750,00</t>
  </si>
  <si>
    <t>6112</t>
  </si>
  <si>
    <t>5023</t>
  </si>
  <si>
    <t>Odměny čl.zastup.obcí a krajů</t>
  </si>
  <si>
    <t>500 000,00</t>
  </si>
  <si>
    <t>547 925,00</t>
  </si>
  <si>
    <t>161 364,00</t>
  </si>
  <si>
    <t>80 000,00</t>
  </si>
  <si>
    <t>80 976,00</t>
  </si>
  <si>
    <t>6114</t>
  </si>
  <si>
    <t>11 599,00</t>
  </si>
  <si>
    <t>10 044,82</t>
  </si>
  <si>
    <t>12 890,85</t>
  </si>
  <si>
    <t>77 537,00</t>
  </si>
  <si>
    <t>116 831,00</t>
  </si>
  <si>
    <t>44 285,00</t>
  </si>
  <si>
    <t>19 105,00</t>
  </si>
  <si>
    <t>5038</t>
  </si>
  <si>
    <t>Povinné pojistné na úraz.poj.</t>
  </si>
  <si>
    <t>7 000,00</t>
  </si>
  <si>
    <t>7 124,00</t>
  </si>
  <si>
    <t>5132</t>
  </si>
  <si>
    <t>Ochranné pomůcky</t>
  </si>
  <si>
    <t>17 257,00</t>
  </si>
  <si>
    <t>18 580,00</t>
  </si>
  <si>
    <t>39 132,00</t>
  </si>
  <si>
    <t>64 756,17</t>
  </si>
  <si>
    <t>21 847,49</t>
  </si>
  <si>
    <t>29 144,00</t>
  </si>
  <si>
    <t>5161</t>
  </si>
  <si>
    <t>Poštovní služby</t>
  </si>
  <si>
    <t>5162</t>
  </si>
  <si>
    <t>Služby elektronic.  komunikací</t>
  </si>
  <si>
    <t>35 889,00</t>
  </si>
  <si>
    <t>5166</t>
  </si>
  <si>
    <t>Konzult.,porad.a práv.služby</t>
  </si>
  <si>
    <t>36 215,00</t>
  </si>
  <si>
    <t>5167</t>
  </si>
  <si>
    <t>Služby školení a vzdělávání</t>
  </si>
  <si>
    <t>2 658,00</t>
  </si>
  <si>
    <t>5168</t>
  </si>
  <si>
    <t>Zprac.dat a sl.inf.kom.techn.</t>
  </si>
  <si>
    <t>174 000,00</t>
  </si>
  <si>
    <t>163 779,55</t>
  </si>
  <si>
    <t>140 713,26</t>
  </si>
  <si>
    <t>182 297,84</t>
  </si>
  <si>
    <t>5172</t>
  </si>
  <si>
    <t>Programové vybavení</t>
  </si>
  <si>
    <t>35 695,00</t>
  </si>
  <si>
    <t>5173</t>
  </si>
  <si>
    <t>Cestovné (tuzem.i zahranič.)</t>
  </si>
  <si>
    <t>47 687,00</t>
  </si>
  <si>
    <t>4 457,00</t>
  </si>
  <si>
    <t>5192</t>
  </si>
  <si>
    <t>Poskytnuté náhrady</t>
  </si>
  <si>
    <t>5222</t>
  </si>
  <si>
    <t>Neinv.transfery spolkům</t>
  </si>
  <si>
    <t>6 024,00</t>
  </si>
  <si>
    <t>5229</t>
  </si>
  <si>
    <t>Ost.neinv.tra.nezisk.a pod.org</t>
  </si>
  <si>
    <t>7 481,00</t>
  </si>
  <si>
    <t>5361</t>
  </si>
  <si>
    <t>Nákup kolků</t>
  </si>
  <si>
    <t>8 817,00</t>
  </si>
  <si>
    <t>5363</t>
  </si>
  <si>
    <t>Úhrady sankcí jiným rozpočtům</t>
  </si>
  <si>
    <t>6 295,40</t>
  </si>
  <si>
    <t>6399</t>
  </si>
  <si>
    <t>143 224,00</t>
  </si>
  <si>
    <t>5365</t>
  </si>
  <si>
    <t>Platby daní a popl.kraj.,obc..</t>
  </si>
  <si>
    <t>241 110,00</t>
  </si>
  <si>
    <t>6402</t>
  </si>
  <si>
    <t>5366</t>
  </si>
  <si>
    <t>Výdaje z FV min.let kraj-obec</t>
  </si>
  <si>
    <t>3 351,00</t>
  </si>
  <si>
    <t>6 679 267,77</t>
  </si>
  <si>
    <t>98037</t>
  </si>
  <si>
    <t>Příspěvek obcím ke zmírnění KB</t>
  </si>
  <si>
    <t>59 997,54</t>
  </si>
  <si>
    <t>98071</t>
  </si>
  <si>
    <t>ÚD-volby do Parlamentu ČR</t>
  </si>
  <si>
    <t>31 000,00</t>
  </si>
  <si>
    <t>Celkem</t>
  </si>
  <si>
    <t>29014</t>
  </si>
  <si>
    <t>Přísp.-obnova,výchova porostů</t>
  </si>
  <si>
    <t>287 108,00</t>
  </si>
  <si>
    <t>29015</t>
  </si>
  <si>
    <t>Přísp.-ekologické technologie</t>
  </si>
  <si>
    <t>4 605,00</t>
  </si>
  <si>
    <t>29017</t>
  </si>
  <si>
    <t>Přísp.-les.hosp.plány</t>
  </si>
  <si>
    <t>126 075,00</t>
  </si>
  <si>
    <t>29029</t>
  </si>
  <si>
    <t>Finanční příspěvek na ochranu</t>
  </si>
  <si>
    <t>45 522,00</t>
  </si>
  <si>
    <t>29030</t>
  </si>
  <si>
    <t>Zmírnění kůrovcové kalam</t>
  </si>
  <si>
    <t>208 240,00</t>
  </si>
  <si>
    <t>Rozpočtové opatření č. 1/2021 - Obec Pláně</t>
  </si>
  <si>
    <t>Příjmy</t>
  </si>
  <si>
    <t>Schv. R. 2021</t>
  </si>
  <si>
    <t>RO 1/2021</t>
  </si>
  <si>
    <t>Výdaje</t>
  </si>
  <si>
    <t>Výdaje celkem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</si>
</sst>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7">
    <xf numFmtId="0" fontId="0" fillId="0" borderId="0" xfId="0"/>
    <xf numFmtId="49" fontId="0" fillId="0" borderId="0" xfId="0" applyNumberFormat="1"/>
    <xf numFmtId="0" fontId="0" fillId="0" borderId="0" xfId="0" applyAlignment="1">
      <alignment horizontal="right"/>
    </xf>
    <xf numFmtId="0" fontId="18" fillId="0" borderId="0" xfId="0" applyFont="1" applyAlignment="1">
      <alignment horizontal="center"/>
    </xf>
    <xf numFmtId="0" fontId="16" fillId="0" borderId="0" xfId="0" applyFont="1"/>
    <xf numFmtId="0" fontId="16" fillId="0" borderId="0" xfId="0" applyFont="1" applyAlignment="1">
      <alignment horizontal="right"/>
    </xf>
    <xf numFmtId="49" fontId="16" fillId="0" borderId="0" xfId="0" applyNumberFormat="1" applyFont="1"/>
  </cellXfs>
  <cellStyles count="42">
    <cellStyle name="20 % – Zvýraznění1" xfId="19" builtinId="30" customBuiltin="1"/>
    <cellStyle name="20 % – Zvýraznění2" xfId="23" builtinId="34" customBuiltin="1"/>
    <cellStyle name="20 % – Zvýraznění3" xfId="27" builtinId="38" customBuiltin="1"/>
    <cellStyle name="20 % – Zvýraznění4" xfId="31" builtinId="42" customBuiltin="1"/>
    <cellStyle name="20 % – Zvýraznění5" xfId="35" builtinId="46" customBuiltin="1"/>
    <cellStyle name="20 % – Zvýraznění6" xfId="39" builtinId="50" customBuiltin="1"/>
    <cellStyle name="40 % – Zvýraznění1" xfId="20" builtinId="31" customBuiltin="1"/>
    <cellStyle name="40 % – Zvýraznění2" xfId="24" builtinId="35" customBuiltin="1"/>
    <cellStyle name="40 % – Zvýraznění3" xfId="28" builtinId="39" customBuiltin="1"/>
    <cellStyle name="40 % – Zvýraznění4" xfId="32" builtinId="43" customBuiltin="1"/>
    <cellStyle name="40 % – Zvýraznění5" xfId="36" builtinId="47" customBuiltin="1"/>
    <cellStyle name="40 % – Zvýraznění6" xfId="40" builtinId="51" customBuiltin="1"/>
    <cellStyle name="60 % – Zvýraznění1" xfId="21" builtinId="32" customBuiltin="1"/>
    <cellStyle name="60 % – Zvýraznění2" xfId="25" builtinId="36" customBuiltin="1"/>
    <cellStyle name="60 % – Zvýraznění3" xfId="29" builtinId="40" customBuiltin="1"/>
    <cellStyle name="60 % – Zvýraznění4" xfId="33" builtinId="44" customBuiltin="1"/>
    <cellStyle name="60 % – Zvýraznění5" xfId="37" builtinId="48" customBuiltin="1"/>
    <cellStyle name="60 % – Zvýraznění6" xfId="41" builtinId="52" customBuiltin="1"/>
    <cellStyle name="Celkem" xfId="17" builtinId="25" customBuiltin="1"/>
    <cellStyle name="Chybně" xfId="7" builtinId="27" customBuiltin="1"/>
    <cellStyle name="Kontrolní buňka" xfId="13" builtinId="23" customBuiltin="1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ázev" xfId="1" builtinId="15" customBuiltin="1"/>
    <cellStyle name="Neutrální" xfId="8" builtinId="28" customBuiltin="1"/>
    <cellStyle name="Normální" xfId="0" builtinId="0"/>
    <cellStyle name="Poznámka" xfId="15" builtinId="10" customBuiltin="1"/>
    <cellStyle name="Propojená buňka" xfId="12" builtinId="24" customBuiltin="1"/>
    <cellStyle name="Správně" xfId="6" builtinId="26" customBuiltin="1"/>
    <cellStyle name="Text upozornění" xfId="14" builtinId="11" customBuiltin="1"/>
    <cellStyle name="Vstup" xfId="9" builtinId="20" customBuiltin="1"/>
    <cellStyle name="Výpočet" xfId="11" builtinId="22" customBuiltin="1"/>
    <cellStyle name="Výstup" xfId="10" builtinId="21" customBuiltin="1"/>
    <cellStyle name="Vysvětlující text" xfId="16" builtinId="53" customBuiltin="1"/>
    <cellStyle name="Zvýraznění 1" xfId="18" builtinId="29" customBuiltin="1"/>
    <cellStyle name="Zvýraznění 2" xfId="22" builtinId="33" customBuiltin="1"/>
    <cellStyle name="Zvýraznění 3" xfId="26" builtinId="37" customBuiltin="1"/>
    <cellStyle name="Zvýraznění 4" xfId="30" builtinId="41" customBuiltin="1"/>
    <cellStyle name="Zvýraznění 5" xfId="34" builtinId="45" customBuiltin="1"/>
    <cellStyle name="Zvýraznění 6" xfId="38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97"/>
  <sheetViews>
    <sheetView tabSelected="1" workbookViewId="0">
      <selection activeCell="D214" sqref="D214"/>
    </sheetView>
  </sheetViews>
  <sheetFormatPr defaultRowHeight="15" x14ac:dyDescent="0.25"/>
  <cols>
    <col min="3" max="3" width="31.28515625" customWidth="1"/>
    <col min="4" max="5" width="14.42578125" style="2" customWidth="1"/>
    <col min="6" max="6" width="14.42578125" style="2" hidden="1" customWidth="1"/>
  </cols>
  <sheetData>
    <row r="1" spans="1:6" x14ac:dyDescent="0.25">
      <c r="A1" s="3" t="s">
        <v>334</v>
      </c>
      <c r="B1" s="3"/>
      <c r="C1" s="3"/>
      <c r="D1" s="3"/>
      <c r="E1" s="3"/>
    </row>
    <row r="2" spans="1:6" x14ac:dyDescent="0.25">
      <c r="A2" s="3"/>
      <c r="B2" s="3"/>
      <c r="C2" s="3"/>
      <c r="D2" s="3"/>
      <c r="E2" s="3"/>
    </row>
    <row r="3" spans="1:6" x14ac:dyDescent="0.25">
      <c r="A3" s="3"/>
      <c r="B3" s="3"/>
      <c r="C3" s="3"/>
      <c r="D3" s="3"/>
      <c r="E3" s="3"/>
    </row>
    <row r="5" spans="1:6" s="4" customFormat="1" x14ac:dyDescent="0.25">
      <c r="A5" s="4" t="s">
        <v>335</v>
      </c>
      <c r="D5" s="5" t="s">
        <v>336</v>
      </c>
      <c r="E5" s="5" t="s">
        <v>337</v>
      </c>
      <c r="F5" s="5"/>
    </row>
    <row r="6" spans="1:6" x14ac:dyDescent="0.25">
      <c r="A6" s="1" t="s">
        <v>0</v>
      </c>
      <c r="B6" s="1" t="s">
        <v>1</v>
      </c>
      <c r="C6" s="1" t="s">
        <v>2</v>
      </c>
      <c r="D6" s="2" t="s">
        <v>3</v>
      </c>
      <c r="E6" s="2">
        <v>-175000</v>
      </c>
      <c r="F6" s="2">
        <f>965880.29-241110</f>
        <v>724770.29</v>
      </c>
    </row>
    <row r="7" spans="1:6" x14ac:dyDescent="0.25">
      <c r="A7" s="1" t="s">
        <v>0</v>
      </c>
      <c r="B7" s="1" t="s">
        <v>4</v>
      </c>
      <c r="C7" s="1" t="s">
        <v>5</v>
      </c>
      <c r="D7" s="2" t="s">
        <v>6</v>
      </c>
      <c r="E7" s="2">
        <v>23000</v>
      </c>
      <c r="F7" s="2" t="s">
        <v>7</v>
      </c>
    </row>
    <row r="8" spans="1:6" x14ac:dyDescent="0.25">
      <c r="A8" s="1" t="s">
        <v>0</v>
      </c>
      <c r="B8" s="1" t="s">
        <v>8</v>
      </c>
      <c r="C8" s="1" t="s">
        <v>9</v>
      </c>
      <c r="D8" s="2" t="s">
        <v>10</v>
      </c>
      <c r="E8" s="2">
        <v>35000</v>
      </c>
      <c r="F8" s="2" t="s">
        <v>11</v>
      </c>
    </row>
    <row r="9" spans="1:6" x14ac:dyDescent="0.25">
      <c r="A9" s="1" t="s">
        <v>0</v>
      </c>
      <c r="B9" s="1" t="s">
        <v>12</v>
      </c>
      <c r="C9" s="1" t="s">
        <v>13</v>
      </c>
      <c r="D9" s="2" t="s">
        <v>14</v>
      </c>
      <c r="E9" s="2">
        <v>200000</v>
      </c>
      <c r="F9" s="2" t="s">
        <v>15</v>
      </c>
    </row>
    <row r="10" spans="1:6" x14ac:dyDescent="0.25">
      <c r="A10" s="1" t="s">
        <v>0</v>
      </c>
      <c r="B10" s="1" t="s">
        <v>16</v>
      </c>
      <c r="C10" s="1" t="s">
        <v>17</v>
      </c>
      <c r="D10" s="2" t="s">
        <v>18</v>
      </c>
      <c r="E10" s="2">
        <v>12000</v>
      </c>
      <c r="F10" s="2" t="s">
        <v>306</v>
      </c>
    </row>
    <row r="11" spans="1:6" x14ac:dyDescent="0.25">
      <c r="A11" s="1" t="s">
        <v>0</v>
      </c>
      <c r="B11" s="1" t="s">
        <v>19</v>
      </c>
      <c r="C11" s="1" t="s">
        <v>20</v>
      </c>
      <c r="D11" s="2" t="s">
        <v>21</v>
      </c>
      <c r="E11" s="2">
        <v>600000</v>
      </c>
      <c r="F11" s="2" t="s">
        <v>22</v>
      </c>
    </row>
    <row r="12" spans="1:6" x14ac:dyDescent="0.25">
      <c r="A12" s="1" t="s">
        <v>0</v>
      </c>
      <c r="B12" s="1" t="s">
        <v>23</v>
      </c>
      <c r="C12" s="1" t="s">
        <v>24</v>
      </c>
      <c r="E12" s="2">
        <v>3100</v>
      </c>
      <c r="F12" s="2" t="s">
        <v>25</v>
      </c>
    </row>
    <row r="13" spans="1:6" x14ac:dyDescent="0.25">
      <c r="A13" s="1" t="s">
        <v>0</v>
      </c>
      <c r="B13" s="1" t="s">
        <v>26</v>
      </c>
      <c r="C13" s="1" t="s">
        <v>27</v>
      </c>
      <c r="D13" s="2" t="s">
        <v>28</v>
      </c>
      <c r="E13" s="2">
        <v>15000</v>
      </c>
      <c r="F13" s="2" t="s">
        <v>29</v>
      </c>
    </row>
    <row r="14" spans="1:6" x14ac:dyDescent="0.25">
      <c r="A14" s="1" t="s">
        <v>0</v>
      </c>
      <c r="B14" s="1" t="s">
        <v>30</v>
      </c>
      <c r="C14" s="1" t="s">
        <v>31</v>
      </c>
      <c r="D14" s="2" t="s">
        <v>32</v>
      </c>
      <c r="E14" s="2">
        <v>100</v>
      </c>
      <c r="F14" s="2" t="s">
        <v>33</v>
      </c>
    </row>
    <row r="15" spans="1:6" x14ac:dyDescent="0.25">
      <c r="A15" s="1" t="s">
        <v>0</v>
      </c>
      <c r="B15" s="1" t="s">
        <v>34</v>
      </c>
      <c r="C15" s="1" t="s">
        <v>35</v>
      </c>
      <c r="D15" s="2" t="s">
        <v>36</v>
      </c>
      <c r="F15" s="2">
        <v>350</v>
      </c>
    </row>
    <row r="16" spans="1:6" x14ac:dyDescent="0.25">
      <c r="A16" s="1" t="s">
        <v>0</v>
      </c>
      <c r="B16" s="1" t="s">
        <v>37</v>
      </c>
      <c r="C16" s="1" t="s">
        <v>38</v>
      </c>
      <c r="D16" s="2" t="s">
        <v>39</v>
      </c>
      <c r="E16" s="2">
        <v>15000</v>
      </c>
      <c r="F16" s="2" t="s">
        <v>40</v>
      </c>
    </row>
    <row r="17" spans="1:6" x14ac:dyDescent="0.25">
      <c r="A17" s="1" t="s">
        <v>0</v>
      </c>
      <c r="B17" s="1" t="s">
        <v>41</v>
      </c>
      <c r="C17" s="1" t="s">
        <v>42</v>
      </c>
      <c r="E17" s="2">
        <v>2</v>
      </c>
      <c r="F17" s="2">
        <v>1.74</v>
      </c>
    </row>
    <row r="18" spans="1:6" x14ac:dyDescent="0.25">
      <c r="A18" s="1" t="s">
        <v>0</v>
      </c>
      <c r="B18" s="1" t="s">
        <v>43</v>
      </c>
      <c r="C18" s="1" t="s">
        <v>44</v>
      </c>
      <c r="D18" s="2" t="s">
        <v>45</v>
      </c>
      <c r="E18" s="2">
        <v>45000</v>
      </c>
      <c r="F18" s="2" t="s">
        <v>46</v>
      </c>
    </row>
    <row r="19" spans="1:6" x14ac:dyDescent="0.25">
      <c r="A19" s="1" t="s">
        <v>0</v>
      </c>
      <c r="B19" s="1" t="s">
        <v>47</v>
      </c>
      <c r="C19" s="1" t="s">
        <v>48</v>
      </c>
      <c r="E19" s="2">
        <v>90997.54</v>
      </c>
      <c r="F19" s="2" t="s">
        <v>49</v>
      </c>
    </row>
    <row r="20" spans="1:6" x14ac:dyDescent="0.25">
      <c r="A20" s="1" t="s">
        <v>0</v>
      </c>
      <c r="B20" s="1" t="s">
        <v>50</v>
      </c>
      <c r="C20" s="1" t="s">
        <v>51</v>
      </c>
      <c r="D20" s="2" t="s">
        <v>52</v>
      </c>
      <c r="E20" s="2">
        <v>9900</v>
      </c>
      <c r="F20" s="2" t="s">
        <v>53</v>
      </c>
    </row>
    <row r="21" spans="1:6" x14ac:dyDescent="0.25">
      <c r="A21" s="1" t="s">
        <v>0</v>
      </c>
      <c r="B21" s="1" t="s">
        <v>54</v>
      </c>
      <c r="C21" s="1" t="s">
        <v>55</v>
      </c>
      <c r="E21" s="2">
        <v>671550</v>
      </c>
      <c r="F21" s="2" t="s">
        <v>56</v>
      </c>
    </row>
    <row r="22" spans="1:6" x14ac:dyDescent="0.25">
      <c r="A22" s="1" t="s">
        <v>0</v>
      </c>
      <c r="B22" s="1" t="s">
        <v>57</v>
      </c>
      <c r="C22" s="1" t="s">
        <v>58</v>
      </c>
      <c r="E22" s="2">
        <v>225000</v>
      </c>
      <c r="F22" s="2" t="s">
        <v>59</v>
      </c>
    </row>
    <row r="23" spans="1:6" x14ac:dyDescent="0.25">
      <c r="A23" s="1" t="s">
        <v>60</v>
      </c>
      <c r="B23" s="1" t="s">
        <v>61</v>
      </c>
      <c r="C23" s="1" t="s">
        <v>62</v>
      </c>
      <c r="D23" s="2" t="s">
        <v>63</v>
      </c>
      <c r="E23" s="2">
        <v>903000</v>
      </c>
      <c r="F23" s="2" t="s">
        <v>64</v>
      </c>
    </row>
    <row r="24" spans="1:6" x14ac:dyDescent="0.25">
      <c r="A24" s="1" t="s">
        <v>60</v>
      </c>
      <c r="B24" s="1" t="s">
        <v>65</v>
      </c>
      <c r="C24" s="1" t="s">
        <v>66</v>
      </c>
      <c r="D24" s="2" t="s">
        <v>67</v>
      </c>
      <c r="E24" s="2">
        <v>-3000</v>
      </c>
    </row>
    <row r="25" spans="1:6" x14ac:dyDescent="0.25">
      <c r="A25" s="1" t="s">
        <v>68</v>
      </c>
      <c r="B25" s="1" t="s">
        <v>61</v>
      </c>
      <c r="C25" s="1" t="s">
        <v>62</v>
      </c>
      <c r="D25" s="2" t="s">
        <v>39</v>
      </c>
      <c r="E25" s="2">
        <v>-7000</v>
      </c>
      <c r="F25" s="2" t="s">
        <v>69</v>
      </c>
    </row>
    <row r="26" spans="1:6" x14ac:dyDescent="0.25">
      <c r="A26" s="1" t="s">
        <v>68</v>
      </c>
      <c r="B26" s="1" t="s">
        <v>70</v>
      </c>
      <c r="C26" s="1" t="s">
        <v>71</v>
      </c>
      <c r="E26" s="2">
        <v>6000</v>
      </c>
      <c r="F26" s="2" t="s">
        <v>32</v>
      </c>
    </row>
    <row r="27" spans="1:6" x14ac:dyDescent="0.25">
      <c r="A27" s="1" t="s">
        <v>72</v>
      </c>
      <c r="B27" s="1" t="s">
        <v>70</v>
      </c>
      <c r="C27" s="1" t="s">
        <v>71</v>
      </c>
      <c r="D27" s="2" t="s">
        <v>36</v>
      </c>
      <c r="E27" s="2">
        <v>-1000</v>
      </c>
    </row>
    <row r="28" spans="1:6" x14ac:dyDescent="0.25">
      <c r="A28" s="1" t="s">
        <v>73</v>
      </c>
      <c r="B28" s="1" t="s">
        <v>61</v>
      </c>
      <c r="C28" s="1" t="s">
        <v>62</v>
      </c>
      <c r="D28" s="2" t="s">
        <v>74</v>
      </c>
      <c r="E28" s="2">
        <v>-5000</v>
      </c>
    </row>
    <row r="29" spans="1:6" x14ac:dyDescent="0.25">
      <c r="A29" s="1" t="s">
        <v>73</v>
      </c>
      <c r="B29" s="1" t="s">
        <v>70</v>
      </c>
      <c r="C29" s="1" t="s">
        <v>71</v>
      </c>
      <c r="D29" s="2" t="s">
        <v>74</v>
      </c>
      <c r="E29" s="2">
        <v>-5000</v>
      </c>
    </row>
    <row r="30" spans="1:6" x14ac:dyDescent="0.25">
      <c r="A30" s="1" t="s">
        <v>73</v>
      </c>
      <c r="B30" s="1" t="s">
        <v>75</v>
      </c>
      <c r="C30" s="1" t="s">
        <v>76</v>
      </c>
      <c r="D30" s="2" t="s">
        <v>39</v>
      </c>
      <c r="E30" s="2">
        <v>-20000</v>
      </c>
    </row>
    <row r="31" spans="1:6" x14ac:dyDescent="0.25">
      <c r="A31" s="1" t="s">
        <v>73</v>
      </c>
      <c r="B31" s="1" t="s">
        <v>68</v>
      </c>
      <c r="C31" s="1" t="s">
        <v>77</v>
      </c>
      <c r="D31" s="2" t="s">
        <v>67</v>
      </c>
      <c r="E31" s="2">
        <v>-3000</v>
      </c>
    </row>
    <row r="32" spans="1:6" x14ac:dyDescent="0.25">
      <c r="A32" s="1" t="s">
        <v>78</v>
      </c>
      <c r="B32" s="1" t="s">
        <v>61</v>
      </c>
      <c r="C32" s="1" t="s">
        <v>62</v>
      </c>
      <c r="D32" s="2" t="s">
        <v>79</v>
      </c>
      <c r="E32" s="2">
        <v>200</v>
      </c>
      <c r="F32" s="2" t="s">
        <v>80</v>
      </c>
    </row>
    <row r="33" spans="1:6" x14ac:dyDescent="0.25">
      <c r="A33" s="1" t="s">
        <v>78</v>
      </c>
      <c r="B33" s="1" t="s">
        <v>75</v>
      </c>
      <c r="C33" s="1" t="s">
        <v>76</v>
      </c>
      <c r="D33" s="2" t="s">
        <v>81</v>
      </c>
      <c r="E33" s="2">
        <v>200</v>
      </c>
      <c r="F33" s="2" t="s">
        <v>82</v>
      </c>
    </row>
    <row r="34" spans="1:6" x14ac:dyDescent="0.25">
      <c r="A34" s="1" t="s">
        <v>83</v>
      </c>
      <c r="B34" s="1" t="s">
        <v>70</v>
      </c>
      <c r="C34" s="1" t="s">
        <v>71</v>
      </c>
      <c r="E34" s="2">
        <v>11000</v>
      </c>
      <c r="F34" s="2" t="s">
        <v>84</v>
      </c>
    </row>
    <row r="35" spans="1:6" x14ac:dyDescent="0.25">
      <c r="A35" s="1" t="s">
        <v>85</v>
      </c>
      <c r="B35" s="1" t="s">
        <v>61</v>
      </c>
      <c r="C35" s="1" t="s">
        <v>62</v>
      </c>
      <c r="D35" s="2" t="s">
        <v>86</v>
      </c>
      <c r="E35" s="2">
        <v>75000</v>
      </c>
      <c r="F35" s="2" t="s">
        <v>87</v>
      </c>
    </row>
    <row r="36" spans="1:6" x14ac:dyDescent="0.25">
      <c r="A36" s="1" t="s">
        <v>85</v>
      </c>
      <c r="B36" s="1" t="s">
        <v>65</v>
      </c>
      <c r="C36" s="1" t="s">
        <v>66</v>
      </c>
      <c r="D36" s="2" t="s">
        <v>88</v>
      </c>
      <c r="E36" s="2">
        <v>132000</v>
      </c>
      <c r="F36" s="2" t="s">
        <v>89</v>
      </c>
    </row>
    <row r="37" spans="1:6" x14ac:dyDescent="0.25">
      <c r="A37" s="1" t="s">
        <v>85</v>
      </c>
      <c r="B37" s="1" t="s">
        <v>75</v>
      </c>
      <c r="C37" s="1" t="s">
        <v>76</v>
      </c>
      <c r="D37" s="2" t="s">
        <v>36</v>
      </c>
      <c r="E37" s="2">
        <v>-1000</v>
      </c>
    </row>
    <row r="38" spans="1:6" x14ac:dyDescent="0.25">
      <c r="A38" s="1" t="s">
        <v>85</v>
      </c>
      <c r="B38" s="1" t="s">
        <v>90</v>
      </c>
      <c r="C38" s="1" t="s">
        <v>91</v>
      </c>
      <c r="D38" s="2" t="s">
        <v>39</v>
      </c>
      <c r="E38" s="2">
        <v>11000</v>
      </c>
      <c r="F38" s="2" t="s">
        <v>92</v>
      </c>
    </row>
    <row r="39" spans="1:6" x14ac:dyDescent="0.25">
      <c r="A39" s="1" t="s">
        <v>93</v>
      </c>
      <c r="B39" s="1" t="s">
        <v>94</v>
      </c>
      <c r="C39" s="1" t="s">
        <v>95</v>
      </c>
      <c r="D39" s="2" t="s">
        <v>96</v>
      </c>
      <c r="E39" s="2">
        <v>11000</v>
      </c>
      <c r="F39" s="2" t="s">
        <v>97</v>
      </c>
    </row>
    <row r="40" spans="1:6" x14ac:dyDescent="0.25">
      <c r="A40" s="1" t="s">
        <v>98</v>
      </c>
      <c r="B40" s="1" t="s">
        <v>61</v>
      </c>
      <c r="C40" s="1" t="s">
        <v>62</v>
      </c>
      <c r="D40" s="2" t="s">
        <v>74</v>
      </c>
      <c r="E40" s="2">
        <v>-2000</v>
      </c>
      <c r="F40" s="2" t="s">
        <v>99</v>
      </c>
    </row>
    <row r="41" spans="1:6" x14ac:dyDescent="0.25">
      <c r="A41" s="1" t="s">
        <v>98</v>
      </c>
      <c r="B41" s="1" t="s">
        <v>70</v>
      </c>
      <c r="C41" s="1" t="s">
        <v>71</v>
      </c>
      <c r="D41" s="2" t="s">
        <v>79</v>
      </c>
      <c r="E41" s="2">
        <v>-2000</v>
      </c>
    </row>
    <row r="42" spans="1:6" x14ac:dyDescent="0.25">
      <c r="A42" s="1" t="s">
        <v>98</v>
      </c>
      <c r="B42" s="1" t="s">
        <v>65</v>
      </c>
      <c r="C42" s="1" t="s">
        <v>66</v>
      </c>
      <c r="D42" s="2" t="s">
        <v>100</v>
      </c>
      <c r="E42" s="2">
        <v>-14000</v>
      </c>
      <c r="F42" s="2">
        <v>623</v>
      </c>
    </row>
    <row r="43" spans="1:6" x14ac:dyDescent="0.25">
      <c r="A43" s="1" t="s">
        <v>98</v>
      </c>
      <c r="B43" s="1" t="s">
        <v>75</v>
      </c>
      <c r="C43" s="1" t="s">
        <v>76</v>
      </c>
      <c r="D43" s="2" t="s">
        <v>74</v>
      </c>
      <c r="E43" s="2">
        <v>-4000</v>
      </c>
      <c r="F43" s="2">
        <v>826.45</v>
      </c>
    </row>
    <row r="44" spans="1:6" x14ac:dyDescent="0.25">
      <c r="A44" s="1" t="s">
        <v>101</v>
      </c>
      <c r="B44" s="1" t="s">
        <v>102</v>
      </c>
      <c r="C44" s="1" t="s">
        <v>103</v>
      </c>
      <c r="D44" s="2" t="s">
        <v>79</v>
      </c>
      <c r="F44" s="2" t="s">
        <v>104</v>
      </c>
    </row>
    <row r="45" spans="1:6" s="4" customFormat="1" x14ac:dyDescent="0.25">
      <c r="A45" s="6" t="s">
        <v>339</v>
      </c>
      <c r="B45" s="6"/>
      <c r="C45" s="6"/>
      <c r="D45" s="5" t="s">
        <v>105</v>
      </c>
      <c r="E45" s="5">
        <f>SUM(E6:E44)</f>
        <v>2853049.54</v>
      </c>
      <c r="F45" s="5" t="s">
        <v>106</v>
      </c>
    </row>
    <row r="47" spans="1:6" s="4" customFormat="1" x14ac:dyDescent="0.25">
      <c r="A47" s="4" t="s">
        <v>338</v>
      </c>
      <c r="D47" s="5" t="s">
        <v>336</v>
      </c>
      <c r="E47" s="5" t="s">
        <v>337</v>
      </c>
      <c r="F47" s="5"/>
    </row>
    <row r="48" spans="1:6" x14ac:dyDescent="0.25">
      <c r="A48" s="1" t="s">
        <v>60</v>
      </c>
      <c r="B48" s="1" t="s">
        <v>107</v>
      </c>
      <c r="C48" s="1" t="s">
        <v>108</v>
      </c>
      <c r="D48" s="2" t="s">
        <v>109</v>
      </c>
      <c r="E48" s="2">
        <v>141000</v>
      </c>
      <c r="F48" s="2" t="s">
        <v>110</v>
      </c>
    </row>
    <row r="49" spans="1:6" x14ac:dyDescent="0.25">
      <c r="A49" s="1" t="s">
        <v>60</v>
      </c>
      <c r="B49" s="1" t="s">
        <v>111</v>
      </c>
      <c r="C49" s="1" t="s">
        <v>112</v>
      </c>
      <c r="D49" s="2" t="s">
        <v>39</v>
      </c>
      <c r="E49" s="2">
        <v>29000</v>
      </c>
      <c r="F49" s="2" t="s">
        <v>113</v>
      </c>
    </row>
    <row r="50" spans="1:6" x14ac:dyDescent="0.25">
      <c r="A50" s="1" t="s">
        <v>60</v>
      </c>
      <c r="B50" s="1" t="s">
        <v>114</v>
      </c>
      <c r="C50" s="1" t="s">
        <v>115</v>
      </c>
      <c r="D50" s="2" t="s">
        <v>116</v>
      </c>
      <c r="E50" s="2">
        <v>48000</v>
      </c>
      <c r="F50" s="2" t="s">
        <v>117</v>
      </c>
    </row>
    <row r="51" spans="1:6" x14ac:dyDescent="0.25">
      <c r="A51" s="1" t="s">
        <v>60</v>
      </c>
      <c r="B51" s="1" t="s">
        <v>118</v>
      </c>
      <c r="C51" s="1" t="s">
        <v>119</v>
      </c>
      <c r="D51" s="2" t="s">
        <v>120</v>
      </c>
      <c r="E51" s="2">
        <v>19000</v>
      </c>
      <c r="F51" s="2" t="s">
        <v>121</v>
      </c>
    </row>
    <row r="52" spans="1:6" x14ac:dyDescent="0.25">
      <c r="A52" s="1" t="s">
        <v>60</v>
      </c>
      <c r="B52" s="1" t="s">
        <v>122</v>
      </c>
      <c r="C52" s="1" t="s">
        <v>123</v>
      </c>
      <c r="D52" s="2" t="s">
        <v>36</v>
      </c>
      <c r="F52" s="2">
        <v>924</v>
      </c>
    </row>
    <row r="53" spans="1:6" x14ac:dyDescent="0.25">
      <c r="A53" s="1" t="s">
        <v>60</v>
      </c>
      <c r="B53" s="1" t="s">
        <v>124</v>
      </c>
      <c r="C53" s="1" t="s">
        <v>125</v>
      </c>
      <c r="D53" s="2" t="s">
        <v>126</v>
      </c>
      <c r="E53" s="2">
        <v>-40000</v>
      </c>
    </row>
    <row r="54" spans="1:6" x14ac:dyDescent="0.25">
      <c r="A54" s="1" t="s">
        <v>60</v>
      </c>
      <c r="B54" s="1" t="s">
        <v>127</v>
      </c>
      <c r="C54" s="1" t="s">
        <v>128</v>
      </c>
      <c r="D54" s="2" t="s">
        <v>129</v>
      </c>
      <c r="E54" s="2">
        <v>262000</v>
      </c>
      <c r="F54" s="2" t="s">
        <v>130</v>
      </c>
    </row>
    <row r="55" spans="1:6" x14ac:dyDescent="0.25">
      <c r="A55" s="1" t="s">
        <v>60</v>
      </c>
      <c r="B55" s="1" t="s">
        <v>131</v>
      </c>
      <c r="C55" s="1" t="s">
        <v>132</v>
      </c>
      <c r="D55" s="2" t="s">
        <v>133</v>
      </c>
      <c r="E55" s="2">
        <v>22000</v>
      </c>
      <c r="F55" s="2" t="s">
        <v>134</v>
      </c>
    </row>
    <row r="56" spans="1:6" x14ac:dyDescent="0.25">
      <c r="A56" s="1" t="s">
        <v>60</v>
      </c>
      <c r="B56" s="1" t="s">
        <v>135</v>
      </c>
      <c r="C56" s="1" t="s">
        <v>136</v>
      </c>
      <c r="D56" s="2" t="s">
        <v>137</v>
      </c>
      <c r="E56" s="2">
        <v>-6000</v>
      </c>
      <c r="F56" s="2" t="s">
        <v>138</v>
      </c>
    </row>
    <row r="57" spans="1:6" x14ac:dyDescent="0.25">
      <c r="A57" s="1" t="s">
        <v>60</v>
      </c>
      <c r="B57" s="1" t="s">
        <v>139</v>
      </c>
      <c r="C57" s="1" t="s">
        <v>140</v>
      </c>
      <c r="D57" s="2" t="s">
        <v>141</v>
      </c>
      <c r="E57" s="2">
        <v>146000</v>
      </c>
      <c r="F57" s="2" t="s">
        <v>142</v>
      </c>
    </row>
    <row r="58" spans="1:6" x14ac:dyDescent="0.25">
      <c r="A58" s="1" t="s">
        <v>60</v>
      </c>
      <c r="B58" s="1" t="s">
        <v>143</v>
      </c>
      <c r="C58" s="1" t="s">
        <v>144</v>
      </c>
      <c r="D58" s="2" t="s">
        <v>86</v>
      </c>
      <c r="E58" s="2">
        <v>2000</v>
      </c>
      <c r="F58" s="2" t="s">
        <v>145</v>
      </c>
    </row>
    <row r="59" spans="1:6" x14ac:dyDescent="0.25">
      <c r="A59" s="1" t="s">
        <v>60</v>
      </c>
      <c r="B59" s="1" t="s">
        <v>146</v>
      </c>
      <c r="C59" s="1" t="s">
        <v>147</v>
      </c>
      <c r="D59" s="2" t="s">
        <v>79</v>
      </c>
      <c r="E59" s="2">
        <v>-2000</v>
      </c>
    </row>
    <row r="60" spans="1:6" x14ac:dyDescent="0.25">
      <c r="A60" s="1" t="s">
        <v>60</v>
      </c>
      <c r="B60" s="1" t="s">
        <v>148</v>
      </c>
      <c r="C60" s="1" t="s">
        <v>149</v>
      </c>
      <c r="E60" s="2">
        <v>1000</v>
      </c>
      <c r="F60" s="2">
        <v>700</v>
      </c>
    </row>
    <row r="61" spans="1:6" x14ac:dyDescent="0.25">
      <c r="A61" s="1" t="s">
        <v>60</v>
      </c>
      <c r="B61" s="1" t="s">
        <v>150</v>
      </c>
      <c r="C61" s="1" t="s">
        <v>151</v>
      </c>
      <c r="E61" s="2">
        <v>611050</v>
      </c>
      <c r="F61" s="2" t="s">
        <v>152</v>
      </c>
    </row>
    <row r="62" spans="1:6" x14ac:dyDescent="0.25">
      <c r="A62" s="1" t="s">
        <v>153</v>
      </c>
      <c r="B62" s="1" t="s">
        <v>139</v>
      </c>
      <c r="C62" s="1" t="s">
        <v>140</v>
      </c>
      <c r="D62" s="2" t="s">
        <v>154</v>
      </c>
      <c r="F62" s="2" t="s">
        <v>154</v>
      </c>
    </row>
    <row r="63" spans="1:6" x14ac:dyDescent="0.25">
      <c r="A63" s="1" t="s">
        <v>155</v>
      </c>
      <c r="B63" s="1" t="s">
        <v>107</v>
      </c>
      <c r="C63" s="1" t="s">
        <v>108</v>
      </c>
      <c r="D63" s="2" t="s">
        <v>74</v>
      </c>
      <c r="E63" s="2">
        <v>-5000</v>
      </c>
    </row>
    <row r="64" spans="1:6" x14ac:dyDescent="0.25">
      <c r="A64" s="1" t="s">
        <v>155</v>
      </c>
      <c r="B64" s="1" t="s">
        <v>114</v>
      </c>
      <c r="C64" s="1" t="s">
        <v>115</v>
      </c>
      <c r="D64" s="2" t="s">
        <v>79</v>
      </c>
      <c r="E64" s="2">
        <v>-2000</v>
      </c>
    </row>
    <row r="65" spans="1:6" x14ac:dyDescent="0.25">
      <c r="A65" s="1" t="s">
        <v>155</v>
      </c>
      <c r="B65" s="1" t="s">
        <v>118</v>
      </c>
      <c r="C65" s="1" t="s">
        <v>119</v>
      </c>
      <c r="D65" s="2" t="s">
        <v>36</v>
      </c>
      <c r="E65" s="2">
        <v>-1000</v>
      </c>
    </row>
    <row r="66" spans="1:6" x14ac:dyDescent="0.25">
      <c r="A66" s="1" t="s">
        <v>155</v>
      </c>
      <c r="B66" s="1" t="s">
        <v>127</v>
      </c>
      <c r="C66" s="1" t="s">
        <v>128</v>
      </c>
      <c r="D66" s="2" t="s">
        <v>156</v>
      </c>
      <c r="E66" s="2">
        <v>-13000</v>
      </c>
      <c r="F66" s="2" t="s">
        <v>157</v>
      </c>
    </row>
    <row r="67" spans="1:6" x14ac:dyDescent="0.25">
      <c r="A67" s="1" t="s">
        <v>155</v>
      </c>
      <c r="B67" s="1" t="s">
        <v>139</v>
      </c>
      <c r="C67" s="1" t="s">
        <v>140</v>
      </c>
      <c r="D67" s="2" t="s">
        <v>156</v>
      </c>
      <c r="E67" s="2">
        <v>-7000</v>
      </c>
      <c r="F67" s="2" t="s">
        <v>158</v>
      </c>
    </row>
    <row r="68" spans="1:6" x14ac:dyDescent="0.25">
      <c r="A68" s="1" t="s">
        <v>155</v>
      </c>
      <c r="B68" s="1" t="s">
        <v>143</v>
      </c>
      <c r="C68" s="1" t="s">
        <v>144</v>
      </c>
      <c r="D68" s="2" t="s">
        <v>129</v>
      </c>
      <c r="E68" s="2">
        <v>189000</v>
      </c>
      <c r="F68" s="2" t="s">
        <v>159</v>
      </c>
    </row>
    <row r="69" spans="1:6" x14ac:dyDescent="0.25">
      <c r="A69" s="1" t="s">
        <v>160</v>
      </c>
      <c r="B69" s="1" t="s">
        <v>127</v>
      </c>
      <c r="C69" s="1" t="s">
        <v>128</v>
      </c>
      <c r="D69" s="2" t="s">
        <v>137</v>
      </c>
      <c r="E69" s="2">
        <v>1000</v>
      </c>
      <c r="F69" s="2" t="s">
        <v>161</v>
      </c>
    </row>
    <row r="70" spans="1:6" x14ac:dyDescent="0.25">
      <c r="A70" s="1" t="s">
        <v>160</v>
      </c>
      <c r="B70" s="1" t="s">
        <v>139</v>
      </c>
      <c r="C70" s="1" t="s">
        <v>140</v>
      </c>
      <c r="E70" s="2">
        <v>3100</v>
      </c>
      <c r="F70" s="2" t="s">
        <v>162</v>
      </c>
    </row>
    <row r="71" spans="1:6" x14ac:dyDescent="0.25">
      <c r="A71" s="1" t="s">
        <v>160</v>
      </c>
      <c r="B71" s="1" t="s">
        <v>143</v>
      </c>
      <c r="C71" s="1" t="s">
        <v>144</v>
      </c>
      <c r="D71" s="2" t="s">
        <v>137</v>
      </c>
      <c r="E71" s="2">
        <v>-10000</v>
      </c>
    </row>
    <row r="72" spans="1:6" x14ac:dyDescent="0.25">
      <c r="A72" s="1" t="s">
        <v>163</v>
      </c>
      <c r="B72" s="1" t="s">
        <v>164</v>
      </c>
      <c r="C72" s="1" t="s">
        <v>165</v>
      </c>
      <c r="D72" s="2" t="s">
        <v>81</v>
      </c>
      <c r="F72" s="2" t="s">
        <v>166</v>
      </c>
    </row>
    <row r="73" spans="1:6" x14ac:dyDescent="0.25">
      <c r="A73" s="1" t="s">
        <v>167</v>
      </c>
      <c r="B73" s="1" t="s">
        <v>168</v>
      </c>
      <c r="C73" s="1" t="s">
        <v>169</v>
      </c>
      <c r="E73" s="2">
        <v>4000</v>
      </c>
      <c r="F73" s="2">
        <f>1360*2</f>
        <v>2720</v>
      </c>
    </row>
    <row r="74" spans="1:6" x14ac:dyDescent="0.25">
      <c r="A74" s="1" t="s">
        <v>167</v>
      </c>
      <c r="B74" s="1" t="s">
        <v>139</v>
      </c>
      <c r="C74" s="1" t="s">
        <v>140</v>
      </c>
      <c r="E74" s="2">
        <v>2000</v>
      </c>
      <c r="F74" s="2" t="s">
        <v>170</v>
      </c>
    </row>
    <row r="75" spans="1:6" x14ac:dyDescent="0.25">
      <c r="A75" s="1" t="s">
        <v>167</v>
      </c>
      <c r="B75" s="1" t="s">
        <v>143</v>
      </c>
      <c r="C75" s="1" t="s">
        <v>144</v>
      </c>
      <c r="D75" s="2" t="s">
        <v>39</v>
      </c>
      <c r="E75" s="2">
        <v>43000</v>
      </c>
      <c r="F75" s="2" t="s">
        <v>171</v>
      </c>
    </row>
    <row r="76" spans="1:6" x14ac:dyDescent="0.25">
      <c r="A76" s="1" t="s">
        <v>167</v>
      </c>
      <c r="B76" s="1" t="s">
        <v>172</v>
      </c>
      <c r="C76" s="1" t="s">
        <v>173</v>
      </c>
      <c r="E76" s="2">
        <v>240000</v>
      </c>
      <c r="F76" s="2" t="s">
        <v>174</v>
      </c>
    </row>
    <row r="77" spans="1:6" x14ac:dyDescent="0.25">
      <c r="A77" s="1" t="s">
        <v>68</v>
      </c>
      <c r="B77" s="1" t="s">
        <v>127</v>
      </c>
      <c r="C77" s="1" t="s">
        <v>128</v>
      </c>
      <c r="D77" s="2" t="s">
        <v>67</v>
      </c>
      <c r="E77" s="2">
        <v>-2000</v>
      </c>
      <c r="F77" s="2">
        <v>871</v>
      </c>
    </row>
    <row r="78" spans="1:6" x14ac:dyDescent="0.25">
      <c r="A78" s="1" t="s">
        <v>68</v>
      </c>
      <c r="B78" s="1" t="s">
        <v>139</v>
      </c>
      <c r="C78" s="1" t="s">
        <v>140</v>
      </c>
      <c r="D78" s="2" t="s">
        <v>39</v>
      </c>
      <c r="E78" s="2">
        <v>-11000</v>
      </c>
      <c r="F78" s="2" t="s">
        <v>175</v>
      </c>
    </row>
    <row r="79" spans="1:6" x14ac:dyDescent="0.25">
      <c r="A79" s="1" t="s">
        <v>68</v>
      </c>
      <c r="B79" s="1" t="s">
        <v>143</v>
      </c>
      <c r="C79" s="1" t="s">
        <v>144</v>
      </c>
      <c r="D79" s="2" t="s">
        <v>39</v>
      </c>
      <c r="E79" s="2">
        <v>-20000</v>
      </c>
    </row>
    <row r="80" spans="1:6" x14ac:dyDescent="0.25">
      <c r="A80" s="1" t="s">
        <v>176</v>
      </c>
      <c r="B80" s="1" t="s">
        <v>177</v>
      </c>
      <c r="C80" s="1" t="s">
        <v>178</v>
      </c>
      <c r="D80" s="2" t="s">
        <v>137</v>
      </c>
      <c r="E80" s="2">
        <v>-2000</v>
      </c>
      <c r="F80" s="2" t="s">
        <v>179</v>
      </c>
    </row>
    <row r="81" spans="1:6" x14ac:dyDescent="0.25">
      <c r="A81" s="1" t="s">
        <v>72</v>
      </c>
      <c r="B81" s="1" t="s">
        <v>111</v>
      </c>
      <c r="C81" s="1" t="s">
        <v>112</v>
      </c>
      <c r="D81" s="2" t="s">
        <v>137</v>
      </c>
      <c r="E81" s="2">
        <v>-10000</v>
      </c>
    </row>
    <row r="82" spans="1:6" x14ac:dyDescent="0.25">
      <c r="A82" s="1" t="s">
        <v>72</v>
      </c>
      <c r="B82" s="1" t="s">
        <v>124</v>
      </c>
      <c r="C82" s="1" t="s">
        <v>125</v>
      </c>
      <c r="D82" s="2" t="s">
        <v>137</v>
      </c>
      <c r="E82" s="2">
        <v>-10000</v>
      </c>
    </row>
    <row r="83" spans="1:6" x14ac:dyDescent="0.25">
      <c r="A83" s="1" t="s">
        <v>72</v>
      </c>
      <c r="B83" s="1" t="s">
        <v>127</v>
      </c>
      <c r="C83" s="1" t="s">
        <v>128</v>
      </c>
      <c r="D83" s="2" t="s">
        <v>79</v>
      </c>
      <c r="E83" s="2">
        <v>-2000</v>
      </c>
    </row>
    <row r="84" spans="1:6" x14ac:dyDescent="0.25">
      <c r="A84" s="1" t="s">
        <v>73</v>
      </c>
      <c r="B84" s="1" t="s">
        <v>107</v>
      </c>
      <c r="C84" s="1" t="s">
        <v>108</v>
      </c>
      <c r="D84" s="2" t="s">
        <v>137</v>
      </c>
      <c r="E84" s="2">
        <v>-10000</v>
      </c>
    </row>
    <row r="85" spans="1:6" x14ac:dyDescent="0.25">
      <c r="A85" s="1" t="s">
        <v>73</v>
      </c>
      <c r="B85" s="1" t="s">
        <v>111</v>
      </c>
      <c r="C85" s="1" t="s">
        <v>112</v>
      </c>
      <c r="D85" s="2" t="s">
        <v>74</v>
      </c>
      <c r="E85" s="2">
        <v>-5000</v>
      </c>
    </row>
    <row r="86" spans="1:6" x14ac:dyDescent="0.25">
      <c r="A86" s="1" t="s">
        <v>73</v>
      </c>
      <c r="B86" s="1" t="s">
        <v>114</v>
      </c>
      <c r="C86" s="1" t="s">
        <v>115</v>
      </c>
      <c r="D86" s="2" t="s">
        <v>67</v>
      </c>
      <c r="E86" s="2">
        <v>-3000</v>
      </c>
    </row>
    <row r="87" spans="1:6" x14ac:dyDescent="0.25">
      <c r="A87" s="1" t="s">
        <v>73</v>
      </c>
      <c r="B87" s="1" t="s">
        <v>118</v>
      </c>
      <c r="C87" s="1" t="s">
        <v>119</v>
      </c>
      <c r="D87" s="2" t="s">
        <v>79</v>
      </c>
      <c r="E87" s="2">
        <v>-2000</v>
      </c>
    </row>
    <row r="88" spans="1:6" x14ac:dyDescent="0.25">
      <c r="A88" s="1" t="s">
        <v>73</v>
      </c>
      <c r="B88" s="1" t="s">
        <v>124</v>
      </c>
      <c r="C88" s="1" t="s">
        <v>125</v>
      </c>
      <c r="D88" s="2" t="s">
        <v>39</v>
      </c>
      <c r="E88" s="2">
        <v>-20000</v>
      </c>
    </row>
    <row r="89" spans="1:6" x14ac:dyDescent="0.25">
      <c r="A89" s="1" t="s">
        <v>73</v>
      </c>
      <c r="B89" s="1" t="s">
        <v>127</v>
      </c>
      <c r="C89" s="1" t="s">
        <v>128</v>
      </c>
      <c r="D89" s="2" t="s">
        <v>137</v>
      </c>
      <c r="E89" s="2">
        <v>-9000</v>
      </c>
      <c r="F89" s="2">
        <v>646</v>
      </c>
    </row>
    <row r="90" spans="1:6" x14ac:dyDescent="0.25">
      <c r="A90" s="1" t="s">
        <v>73</v>
      </c>
      <c r="B90" s="1" t="s">
        <v>180</v>
      </c>
      <c r="C90" s="1" t="s">
        <v>181</v>
      </c>
      <c r="D90" s="2" t="s">
        <v>36</v>
      </c>
      <c r="E90" s="2">
        <v>-1000</v>
      </c>
    </row>
    <row r="91" spans="1:6" x14ac:dyDescent="0.25">
      <c r="A91" s="1" t="s">
        <v>73</v>
      </c>
      <c r="B91" s="1" t="s">
        <v>168</v>
      </c>
      <c r="C91" s="1" t="s">
        <v>169</v>
      </c>
      <c r="D91" s="2" t="s">
        <v>137</v>
      </c>
      <c r="F91" s="2" t="s">
        <v>182</v>
      </c>
    </row>
    <row r="92" spans="1:6" x14ac:dyDescent="0.25">
      <c r="A92" s="1" t="s">
        <v>73</v>
      </c>
      <c r="B92" s="1" t="s">
        <v>183</v>
      </c>
      <c r="C92" s="1" t="s">
        <v>184</v>
      </c>
      <c r="D92" s="2" t="s">
        <v>137</v>
      </c>
      <c r="E92" s="2">
        <v>-10000</v>
      </c>
    </row>
    <row r="93" spans="1:6" x14ac:dyDescent="0.25">
      <c r="A93" s="1" t="s">
        <v>73</v>
      </c>
      <c r="B93" s="1" t="s">
        <v>139</v>
      </c>
      <c r="C93" s="1" t="s">
        <v>140</v>
      </c>
      <c r="D93" s="2" t="s">
        <v>126</v>
      </c>
      <c r="E93" s="2">
        <v>-26000</v>
      </c>
      <c r="F93" s="2" t="s">
        <v>185</v>
      </c>
    </row>
    <row r="94" spans="1:6" x14ac:dyDescent="0.25">
      <c r="A94" s="1" t="s">
        <v>73</v>
      </c>
      <c r="B94" s="1" t="s">
        <v>143</v>
      </c>
      <c r="C94" s="1" t="s">
        <v>144</v>
      </c>
      <c r="D94" s="2" t="s">
        <v>137</v>
      </c>
      <c r="E94" s="2">
        <v>-10000</v>
      </c>
    </row>
    <row r="95" spans="1:6" x14ac:dyDescent="0.25">
      <c r="A95" s="1" t="s">
        <v>73</v>
      </c>
      <c r="B95" s="1" t="s">
        <v>146</v>
      </c>
      <c r="C95" s="1" t="s">
        <v>147</v>
      </c>
      <c r="D95" s="2" t="s">
        <v>74</v>
      </c>
      <c r="E95" s="2">
        <v>-3000</v>
      </c>
      <c r="F95" s="2" t="s">
        <v>186</v>
      </c>
    </row>
    <row r="96" spans="1:6" x14ac:dyDescent="0.25">
      <c r="A96" s="1" t="s">
        <v>73</v>
      </c>
      <c r="B96" s="1" t="s">
        <v>187</v>
      </c>
      <c r="C96" s="1" t="s">
        <v>188</v>
      </c>
      <c r="D96" s="2" t="s">
        <v>74</v>
      </c>
      <c r="E96" s="2">
        <v>8000</v>
      </c>
      <c r="F96" s="2" t="s">
        <v>189</v>
      </c>
    </row>
    <row r="97" spans="1:6" x14ac:dyDescent="0.25">
      <c r="A97" s="1" t="s">
        <v>73</v>
      </c>
      <c r="B97" s="1" t="s">
        <v>190</v>
      </c>
      <c r="C97" s="1" t="s">
        <v>191</v>
      </c>
      <c r="D97" s="2" t="s">
        <v>74</v>
      </c>
      <c r="E97" s="2">
        <v>-5000</v>
      </c>
    </row>
    <row r="98" spans="1:6" x14ac:dyDescent="0.25">
      <c r="A98" s="1" t="s">
        <v>192</v>
      </c>
      <c r="B98" s="1" t="s">
        <v>143</v>
      </c>
      <c r="C98" s="1" t="s">
        <v>144</v>
      </c>
      <c r="D98" s="2" t="s">
        <v>74</v>
      </c>
      <c r="E98" s="2">
        <v>-5000</v>
      </c>
    </row>
    <row r="99" spans="1:6" x14ac:dyDescent="0.25">
      <c r="A99" s="1" t="s">
        <v>193</v>
      </c>
      <c r="B99" s="1" t="s">
        <v>143</v>
      </c>
      <c r="C99" s="1" t="s">
        <v>144</v>
      </c>
      <c r="D99" s="2" t="s">
        <v>137</v>
      </c>
      <c r="E99" s="2">
        <v>7000</v>
      </c>
      <c r="F99" s="2" t="s">
        <v>194</v>
      </c>
    </row>
    <row r="100" spans="1:6" x14ac:dyDescent="0.25">
      <c r="A100" s="1" t="s">
        <v>195</v>
      </c>
      <c r="B100" s="1" t="s">
        <v>127</v>
      </c>
      <c r="C100" s="1" t="s">
        <v>128</v>
      </c>
      <c r="E100" s="2">
        <v>9000</v>
      </c>
      <c r="F100" s="2" t="s">
        <v>196</v>
      </c>
    </row>
    <row r="101" spans="1:6" x14ac:dyDescent="0.25">
      <c r="A101" s="1" t="s">
        <v>197</v>
      </c>
      <c r="B101" s="1" t="s">
        <v>124</v>
      </c>
      <c r="C101" s="1" t="s">
        <v>125</v>
      </c>
      <c r="D101" s="2" t="s">
        <v>137</v>
      </c>
      <c r="E101" s="2">
        <v>-10000</v>
      </c>
    </row>
    <row r="102" spans="1:6" x14ac:dyDescent="0.25">
      <c r="A102" s="1" t="s">
        <v>197</v>
      </c>
      <c r="B102" s="1" t="s">
        <v>127</v>
      </c>
      <c r="C102" s="1" t="s">
        <v>128</v>
      </c>
      <c r="D102" s="2" t="s">
        <v>36</v>
      </c>
      <c r="E102" s="2">
        <v>-1000</v>
      </c>
    </row>
    <row r="103" spans="1:6" x14ac:dyDescent="0.25">
      <c r="A103" s="1" t="s">
        <v>197</v>
      </c>
      <c r="B103" s="1" t="s">
        <v>143</v>
      </c>
      <c r="C103" s="1" t="s">
        <v>144</v>
      </c>
      <c r="D103" s="2" t="s">
        <v>36</v>
      </c>
      <c r="E103" s="2">
        <v>-1000</v>
      </c>
    </row>
    <row r="104" spans="1:6" x14ac:dyDescent="0.25">
      <c r="A104" s="1" t="s">
        <v>78</v>
      </c>
      <c r="B104" s="1" t="s">
        <v>127</v>
      </c>
      <c r="C104" s="1" t="s">
        <v>128</v>
      </c>
      <c r="D104" s="2" t="s">
        <v>198</v>
      </c>
      <c r="E104" s="2">
        <v>-4000</v>
      </c>
    </row>
    <row r="105" spans="1:6" x14ac:dyDescent="0.25">
      <c r="A105" s="1" t="s">
        <v>78</v>
      </c>
      <c r="B105" s="1" t="s">
        <v>180</v>
      </c>
      <c r="C105" s="1" t="s">
        <v>181</v>
      </c>
      <c r="D105" s="2" t="s">
        <v>36</v>
      </c>
      <c r="F105" s="2">
        <v>372</v>
      </c>
    </row>
    <row r="106" spans="1:6" x14ac:dyDescent="0.25">
      <c r="A106" s="1" t="s">
        <v>78</v>
      </c>
      <c r="B106" s="1" t="s">
        <v>168</v>
      </c>
      <c r="C106" s="1" t="s">
        <v>169</v>
      </c>
      <c r="D106" s="2" t="s">
        <v>74</v>
      </c>
      <c r="F106" s="2" t="s">
        <v>199</v>
      </c>
    </row>
    <row r="107" spans="1:6" x14ac:dyDescent="0.25">
      <c r="A107" s="1" t="s">
        <v>78</v>
      </c>
      <c r="B107" s="1" t="s">
        <v>139</v>
      </c>
      <c r="C107" s="1" t="s">
        <v>140</v>
      </c>
      <c r="D107" s="2" t="s">
        <v>200</v>
      </c>
      <c r="E107" s="2">
        <v>-540000</v>
      </c>
    </row>
    <row r="108" spans="1:6" x14ac:dyDescent="0.25">
      <c r="A108" s="1" t="s">
        <v>78</v>
      </c>
      <c r="B108" s="1" t="s">
        <v>143</v>
      </c>
      <c r="C108" s="1" t="s">
        <v>144</v>
      </c>
      <c r="D108" s="2" t="s">
        <v>86</v>
      </c>
      <c r="E108" s="2">
        <v>-50000</v>
      </c>
    </row>
    <row r="109" spans="1:6" x14ac:dyDescent="0.25">
      <c r="A109" s="1" t="s">
        <v>201</v>
      </c>
      <c r="B109" s="1" t="s">
        <v>127</v>
      </c>
      <c r="C109" s="1" t="s">
        <v>128</v>
      </c>
      <c r="E109" s="2">
        <v>1100</v>
      </c>
      <c r="F109" s="2" t="s">
        <v>202</v>
      </c>
    </row>
    <row r="110" spans="1:6" x14ac:dyDescent="0.25">
      <c r="A110" s="1" t="s">
        <v>201</v>
      </c>
      <c r="B110" s="1" t="s">
        <v>168</v>
      </c>
      <c r="C110" s="1" t="s">
        <v>169</v>
      </c>
      <c r="D110" s="2" t="s">
        <v>156</v>
      </c>
      <c r="E110" s="2">
        <v>2000</v>
      </c>
      <c r="F110" s="2" t="s">
        <v>203</v>
      </c>
    </row>
    <row r="111" spans="1:6" x14ac:dyDescent="0.25">
      <c r="A111" s="1" t="s">
        <v>201</v>
      </c>
      <c r="B111" s="1" t="s">
        <v>143</v>
      </c>
      <c r="C111" s="1" t="s">
        <v>144</v>
      </c>
      <c r="D111" s="2" t="s">
        <v>137</v>
      </c>
      <c r="E111" s="2">
        <v>-2000</v>
      </c>
      <c r="F111" s="2" t="s">
        <v>204</v>
      </c>
    </row>
    <row r="112" spans="1:6" x14ac:dyDescent="0.25">
      <c r="A112" s="1" t="s">
        <v>205</v>
      </c>
      <c r="B112" s="1" t="s">
        <v>206</v>
      </c>
      <c r="C112" s="1" t="s">
        <v>207</v>
      </c>
      <c r="D112" s="2" t="s">
        <v>86</v>
      </c>
      <c r="E112" s="2">
        <v>140000</v>
      </c>
      <c r="F112" s="2" t="s">
        <v>208</v>
      </c>
    </row>
    <row r="113" spans="1:6" x14ac:dyDescent="0.25">
      <c r="A113" s="1" t="s">
        <v>85</v>
      </c>
      <c r="B113" s="1" t="s">
        <v>107</v>
      </c>
      <c r="C113" s="1" t="s">
        <v>108</v>
      </c>
      <c r="D113" s="2" t="s">
        <v>74</v>
      </c>
      <c r="E113" s="2">
        <v>-5000</v>
      </c>
    </row>
    <row r="114" spans="1:6" x14ac:dyDescent="0.25">
      <c r="A114" s="1" t="s">
        <v>85</v>
      </c>
      <c r="B114" s="1" t="s">
        <v>114</v>
      </c>
      <c r="C114" s="1" t="s">
        <v>115</v>
      </c>
      <c r="D114" s="2" t="s">
        <v>36</v>
      </c>
      <c r="E114" s="2">
        <v>-1000</v>
      </c>
    </row>
    <row r="115" spans="1:6" x14ac:dyDescent="0.25">
      <c r="A115" s="1" t="s">
        <v>85</v>
      </c>
      <c r="B115" s="1" t="s">
        <v>118</v>
      </c>
      <c r="C115" s="1" t="s">
        <v>119</v>
      </c>
      <c r="D115" s="2" t="s">
        <v>36</v>
      </c>
      <c r="E115" s="2">
        <v>-1000</v>
      </c>
    </row>
    <row r="116" spans="1:6" x14ac:dyDescent="0.25">
      <c r="A116" s="1" t="s">
        <v>85</v>
      </c>
      <c r="B116" s="1" t="s">
        <v>124</v>
      </c>
      <c r="C116" s="1" t="s">
        <v>125</v>
      </c>
      <c r="D116" s="2" t="s">
        <v>156</v>
      </c>
      <c r="E116" s="2">
        <v>-30000</v>
      </c>
    </row>
    <row r="117" spans="1:6" x14ac:dyDescent="0.25">
      <c r="A117" s="1" t="s">
        <v>85</v>
      </c>
      <c r="B117" s="1" t="s">
        <v>127</v>
      </c>
      <c r="C117" s="1" t="s">
        <v>128</v>
      </c>
      <c r="D117" s="2" t="s">
        <v>137</v>
      </c>
      <c r="E117" s="2">
        <v>5000</v>
      </c>
      <c r="F117" s="2" t="s">
        <v>209</v>
      </c>
    </row>
    <row r="118" spans="1:6" x14ac:dyDescent="0.25">
      <c r="A118" s="1" t="s">
        <v>85</v>
      </c>
      <c r="B118" s="1" t="s">
        <v>210</v>
      </c>
      <c r="C118" s="1" t="s">
        <v>211</v>
      </c>
      <c r="D118" s="2" t="s">
        <v>126</v>
      </c>
      <c r="E118" s="2">
        <v>-40000</v>
      </c>
    </row>
    <row r="119" spans="1:6" x14ac:dyDescent="0.25">
      <c r="A119" s="1" t="s">
        <v>85</v>
      </c>
      <c r="B119" s="1" t="s">
        <v>168</v>
      </c>
      <c r="C119" s="1" t="s">
        <v>169</v>
      </c>
      <c r="D119" s="2" t="s">
        <v>86</v>
      </c>
      <c r="E119" s="2">
        <v>-15000</v>
      </c>
      <c r="F119" s="2" t="s">
        <v>212</v>
      </c>
    </row>
    <row r="120" spans="1:6" x14ac:dyDescent="0.25">
      <c r="A120" s="1" t="s">
        <v>85</v>
      </c>
      <c r="B120" s="1" t="s">
        <v>131</v>
      </c>
      <c r="C120" s="1" t="s">
        <v>132</v>
      </c>
      <c r="D120" s="2" t="s">
        <v>36</v>
      </c>
      <c r="E120" s="2">
        <v>-1000</v>
      </c>
    </row>
    <row r="121" spans="1:6" x14ac:dyDescent="0.25">
      <c r="A121" s="1" t="s">
        <v>85</v>
      </c>
      <c r="B121" s="1" t="s">
        <v>135</v>
      </c>
      <c r="C121" s="1" t="s">
        <v>136</v>
      </c>
      <c r="D121" s="2" t="s">
        <v>79</v>
      </c>
      <c r="E121" s="2">
        <v>-2000</v>
      </c>
    </row>
    <row r="122" spans="1:6" x14ac:dyDescent="0.25">
      <c r="A122" s="1" t="s">
        <v>85</v>
      </c>
      <c r="B122" s="1" t="s">
        <v>139</v>
      </c>
      <c r="C122" s="1" t="s">
        <v>140</v>
      </c>
      <c r="D122" s="2" t="s">
        <v>137</v>
      </c>
      <c r="E122" s="2">
        <v>34000</v>
      </c>
      <c r="F122" s="2" t="s">
        <v>213</v>
      </c>
    </row>
    <row r="123" spans="1:6" x14ac:dyDescent="0.25">
      <c r="A123" s="1" t="s">
        <v>85</v>
      </c>
      <c r="B123" s="1" t="s">
        <v>143</v>
      </c>
      <c r="C123" s="1" t="s">
        <v>144</v>
      </c>
      <c r="D123" s="2" t="s">
        <v>74</v>
      </c>
      <c r="E123" s="2">
        <v>54000</v>
      </c>
      <c r="F123" s="2" t="s">
        <v>214</v>
      </c>
    </row>
    <row r="124" spans="1:6" x14ac:dyDescent="0.25">
      <c r="A124" s="1" t="s">
        <v>85</v>
      </c>
      <c r="B124" s="1" t="s">
        <v>146</v>
      </c>
      <c r="C124" s="1" t="s">
        <v>147</v>
      </c>
      <c r="D124" s="2" t="s">
        <v>36</v>
      </c>
      <c r="E124" s="2">
        <v>-1000</v>
      </c>
    </row>
    <row r="125" spans="1:6" x14ac:dyDescent="0.25">
      <c r="A125" s="1" t="s">
        <v>85</v>
      </c>
      <c r="B125" s="1" t="s">
        <v>215</v>
      </c>
      <c r="C125" s="1" t="s">
        <v>216</v>
      </c>
      <c r="D125" s="2" t="s">
        <v>154</v>
      </c>
      <c r="E125" s="2">
        <v>-89000</v>
      </c>
      <c r="F125" s="2" t="s">
        <v>217</v>
      </c>
    </row>
    <row r="126" spans="1:6" x14ac:dyDescent="0.25">
      <c r="A126" s="1" t="s">
        <v>218</v>
      </c>
      <c r="B126" s="1" t="s">
        <v>139</v>
      </c>
      <c r="C126" s="1" t="s">
        <v>140</v>
      </c>
      <c r="D126" s="2" t="s">
        <v>219</v>
      </c>
      <c r="E126" s="2">
        <v>-44000</v>
      </c>
      <c r="F126" s="2" t="s">
        <v>220</v>
      </c>
    </row>
    <row r="127" spans="1:6" x14ac:dyDescent="0.25">
      <c r="A127" s="1" t="s">
        <v>221</v>
      </c>
      <c r="B127" s="1" t="s">
        <v>127</v>
      </c>
      <c r="C127" s="1" t="s">
        <v>128</v>
      </c>
      <c r="D127" s="2" t="s">
        <v>74</v>
      </c>
      <c r="E127" s="2">
        <v>-3000</v>
      </c>
      <c r="F127" s="2" t="s">
        <v>222</v>
      </c>
    </row>
    <row r="128" spans="1:6" x14ac:dyDescent="0.25">
      <c r="A128" s="1" t="s">
        <v>221</v>
      </c>
      <c r="B128" s="1" t="s">
        <v>139</v>
      </c>
      <c r="C128" s="1" t="s">
        <v>140</v>
      </c>
      <c r="D128" s="2" t="s">
        <v>223</v>
      </c>
      <c r="E128" s="2">
        <v>1000</v>
      </c>
      <c r="F128" s="2" t="s">
        <v>224</v>
      </c>
    </row>
    <row r="129" spans="1:6" x14ac:dyDescent="0.25">
      <c r="A129" s="1" t="s">
        <v>225</v>
      </c>
      <c r="B129" s="1" t="s">
        <v>127</v>
      </c>
      <c r="C129" s="1" t="s">
        <v>128</v>
      </c>
      <c r="D129" s="2" t="s">
        <v>137</v>
      </c>
      <c r="E129" s="2">
        <v>6000</v>
      </c>
      <c r="F129" s="2" t="s">
        <v>226</v>
      </c>
    </row>
    <row r="130" spans="1:6" x14ac:dyDescent="0.25">
      <c r="A130" s="1" t="s">
        <v>225</v>
      </c>
      <c r="B130" s="1" t="s">
        <v>131</v>
      </c>
      <c r="C130" s="1" t="s">
        <v>132</v>
      </c>
      <c r="D130" s="2" t="s">
        <v>67</v>
      </c>
      <c r="F130" s="2" t="s">
        <v>227</v>
      </c>
    </row>
    <row r="131" spans="1:6" x14ac:dyDescent="0.25">
      <c r="A131" s="1" t="s">
        <v>225</v>
      </c>
      <c r="B131" s="1" t="s">
        <v>139</v>
      </c>
      <c r="C131" s="1" t="s">
        <v>140</v>
      </c>
      <c r="D131" s="2" t="s">
        <v>156</v>
      </c>
      <c r="E131" s="2">
        <v>13000</v>
      </c>
      <c r="F131" s="2" t="s">
        <v>228</v>
      </c>
    </row>
    <row r="132" spans="1:6" x14ac:dyDescent="0.25">
      <c r="A132" s="1" t="s">
        <v>225</v>
      </c>
      <c r="B132" s="1" t="s">
        <v>143</v>
      </c>
      <c r="C132" s="1" t="s">
        <v>144</v>
      </c>
      <c r="D132" s="2" t="s">
        <v>79</v>
      </c>
      <c r="E132" s="2">
        <v>21000</v>
      </c>
      <c r="F132" s="2" t="s">
        <v>229</v>
      </c>
    </row>
    <row r="133" spans="1:6" x14ac:dyDescent="0.25">
      <c r="A133" s="1" t="s">
        <v>230</v>
      </c>
      <c r="B133" s="1" t="s">
        <v>231</v>
      </c>
      <c r="C133" s="1" t="s">
        <v>232</v>
      </c>
      <c r="D133" s="2" t="s">
        <v>129</v>
      </c>
      <c r="E133" s="2">
        <v>-95000</v>
      </c>
    </row>
    <row r="134" spans="1:6" x14ac:dyDescent="0.25">
      <c r="A134" s="1" t="s">
        <v>233</v>
      </c>
      <c r="B134" s="1" t="s">
        <v>124</v>
      </c>
      <c r="C134" s="1" t="s">
        <v>125</v>
      </c>
      <c r="D134" s="2" t="s">
        <v>156</v>
      </c>
      <c r="E134" s="2">
        <v>-30000</v>
      </c>
    </row>
    <row r="135" spans="1:6" x14ac:dyDescent="0.25">
      <c r="A135" s="1" t="s">
        <v>233</v>
      </c>
      <c r="B135" s="1" t="s">
        <v>127</v>
      </c>
      <c r="C135" s="1" t="s">
        <v>128</v>
      </c>
      <c r="D135" s="2" t="s">
        <v>137</v>
      </c>
      <c r="E135" s="2">
        <v>-10000</v>
      </c>
    </row>
    <row r="136" spans="1:6" x14ac:dyDescent="0.25">
      <c r="A136" s="1" t="s">
        <v>233</v>
      </c>
      <c r="B136" s="1" t="s">
        <v>168</v>
      </c>
      <c r="C136" s="1" t="s">
        <v>169</v>
      </c>
      <c r="D136" s="2" t="s">
        <v>74</v>
      </c>
      <c r="E136" s="2">
        <v>100</v>
      </c>
      <c r="F136" s="2" t="s">
        <v>234</v>
      </c>
    </row>
    <row r="137" spans="1:6" x14ac:dyDescent="0.25">
      <c r="A137" s="1" t="s">
        <v>233</v>
      </c>
      <c r="B137" s="1" t="s">
        <v>131</v>
      </c>
      <c r="C137" s="1" t="s">
        <v>132</v>
      </c>
      <c r="D137" s="2" t="s">
        <v>74</v>
      </c>
      <c r="E137" s="2">
        <v>-5000</v>
      </c>
    </row>
    <row r="138" spans="1:6" x14ac:dyDescent="0.25">
      <c r="A138" s="1" t="s">
        <v>233</v>
      </c>
      <c r="B138" s="1" t="s">
        <v>139</v>
      </c>
      <c r="C138" s="1" t="s">
        <v>140</v>
      </c>
      <c r="D138" s="2" t="s">
        <v>74</v>
      </c>
      <c r="E138" s="2">
        <v>-5000</v>
      </c>
    </row>
    <row r="139" spans="1:6" x14ac:dyDescent="0.25">
      <c r="A139" s="1" t="s">
        <v>233</v>
      </c>
      <c r="B139" s="1" t="s">
        <v>143</v>
      </c>
      <c r="C139" s="1" t="s">
        <v>144</v>
      </c>
      <c r="D139" s="2" t="s">
        <v>156</v>
      </c>
      <c r="E139" s="2">
        <v>-17000</v>
      </c>
      <c r="F139" s="2" t="s">
        <v>235</v>
      </c>
    </row>
    <row r="140" spans="1:6" x14ac:dyDescent="0.25">
      <c r="A140" s="1" t="s">
        <v>236</v>
      </c>
      <c r="B140" s="1" t="s">
        <v>237</v>
      </c>
      <c r="C140" s="1" t="s">
        <v>238</v>
      </c>
      <c r="D140" s="2" t="s">
        <v>239</v>
      </c>
      <c r="E140" s="2">
        <v>48000</v>
      </c>
      <c r="F140" s="2" t="s">
        <v>240</v>
      </c>
    </row>
    <row r="141" spans="1:6" x14ac:dyDescent="0.25">
      <c r="A141" s="1" t="s">
        <v>236</v>
      </c>
      <c r="B141" s="1" t="s">
        <v>114</v>
      </c>
      <c r="C141" s="1" t="s">
        <v>115</v>
      </c>
      <c r="D141" s="2" t="s">
        <v>154</v>
      </c>
      <c r="E141" s="2">
        <v>12000</v>
      </c>
      <c r="F141" s="2" t="s">
        <v>241</v>
      </c>
    </row>
    <row r="142" spans="1:6" x14ac:dyDescent="0.25">
      <c r="A142" s="1" t="s">
        <v>236</v>
      </c>
      <c r="B142" s="1" t="s">
        <v>118</v>
      </c>
      <c r="C142" s="1" t="s">
        <v>119</v>
      </c>
      <c r="D142" s="2" t="s">
        <v>242</v>
      </c>
      <c r="E142" s="2">
        <v>1000</v>
      </c>
      <c r="F142" s="2" t="s">
        <v>243</v>
      </c>
    </row>
    <row r="143" spans="1:6" x14ac:dyDescent="0.25">
      <c r="A143" s="1" t="s">
        <v>244</v>
      </c>
      <c r="B143" s="1" t="s">
        <v>111</v>
      </c>
      <c r="C143" s="1" t="s">
        <v>112</v>
      </c>
      <c r="E143" s="2">
        <v>12000</v>
      </c>
      <c r="F143" s="2" t="s">
        <v>245</v>
      </c>
    </row>
    <row r="144" spans="1:6" x14ac:dyDescent="0.25">
      <c r="A144" s="1" t="s">
        <v>244</v>
      </c>
      <c r="B144" s="1" t="s">
        <v>127</v>
      </c>
      <c r="C144" s="1" t="s">
        <v>128</v>
      </c>
      <c r="E144" s="2">
        <v>11000</v>
      </c>
      <c r="F144" s="2" t="s">
        <v>246</v>
      </c>
    </row>
    <row r="145" spans="1:6" x14ac:dyDescent="0.25">
      <c r="A145" s="1" t="s">
        <v>244</v>
      </c>
      <c r="B145" s="1" t="s">
        <v>139</v>
      </c>
      <c r="C145" s="1" t="s">
        <v>140</v>
      </c>
      <c r="E145" s="2">
        <v>13000</v>
      </c>
      <c r="F145" s="2" t="s">
        <v>247</v>
      </c>
    </row>
    <row r="146" spans="1:6" x14ac:dyDescent="0.25">
      <c r="A146" s="1" t="s">
        <v>244</v>
      </c>
      <c r="B146" s="1" t="s">
        <v>146</v>
      </c>
      <c r="C146" s="1" t="s">
        <v>147</v>
      </c>
      <c r="E146" s="2">
        <v>1000</v>
      </c>
      <c r="F146" s="2">
        <v>914</v>
      </c>
    </row>
    <row r="147" spans="1:6" x14ac:dyDescent="0.25">
      <c r="A147" s="1" t="s">
        <v>98</v>
      </c>
      <c r="B147" s="1" t="s">
        <v>107</v>
      </c>
      <c r="C147" s="1" t="s">
        <v>108</v>
      </c>
      <c r="D147" s="2" t="s">
        <v>129</v>
      </c>
      <c r="E147" s="2">
        <v>-22000</v>
      </c>
      <c r="F147" s="2" t="s">
        <v>248</v>
      </c>
    </row>
    <row r="148" spans="1:6" x14ac:dyDescent="0.25">
      <c r="A148" s="1" t="s">
        <v>98</v>
      </c>
      <c r="B148" s="1" t="s">
        <v>111</v>
      </c>
      <c r="C148" s="1" t="s">
        <v>112</v>
      </c>
      <c r="D148" s="2" t="s">
        <v>137</v>
      </c>
      <c r="E148" s="2">
        <v>107000</v>
      </c>
      <c r="F148" s="2" t="s">
        <v>249</v>
      </c>
    </row>
    <row r="149" spans="1:6" x14ac:dyDescent="0.25">
      <c r="A149" s="1" t="s">
        <v>98</v>
      </c>
      <c r="B149" s="1" t="s">
        <v>114</v>
      </c>
      <c r="C149" s="1" t="s">
        <v>115</v>
      </c>
      <c r="D149" s="2" t="s">
        <v>86</v>
      </c>
      <c r="E149" s="2">
        <v>-5000</v>
      </c>
      <c r="F149" s="2" t="s">
        <v>250</v>
      </c>
    </row>
    <row r="150" spans="1:6" x14ac:dyDescent="0.25">
      <c r="A150" s="1" t="s">
        <v>98</v>
      </c>
      <c r="B150" s="1" t="s">
        <v>118</v>
      </c>
      <c r="C150" s="1" t="s">
        <v>119</v>
      </c>
      <c r="D150" s="2" t="s">
        <v>39</v>
      </c>
      <c r="F150" s="2" t="s">
        <v>251</v>
      </c>
    </row>
    <row r="151" spans="1:6" x14ac:dyDescent="0.25">
      <c r="A151" s="1" t="s">
        <v>98</v>
      </c>
      <c r="B151" s="1" t="s">
        <v>252</v>
      </c>
      <c r="C151" s="1" t="s">
        <v>253</v>
      </c>
      <c r="D151" s="2" t="s">
        <v>254</v>
      </c>
      <c r="E151" s="2">
        <v>200</v>
      </c>
      <c r="F151" s="2" t="s">
        <v>255</v>
      </c>
    </row>
    <row r="152" spans="1:6" x14ac:dyDescent="0.25">
      <c r="A152" s="1" t="s">
        <v>98</v>
      </c>
      <c r="B152" s="1" t="s">
        <v>256</v>
      </c>
      <c r="C152" s="1" t="s">
        <v>257</v>
      </c>
      <c r="D152" s="2" t="s">
        <v>254</v>
      </c>
      <c r="E152" s="2">
        <v>11000</v>
      </c>
      <c r="F152" s="2" t="s">
        <v>258</v>
      </c>
    </row>
    <row r="153" spans="1:6" x14ac:dyDescent="0.25">
      <c r="A153" s="1" t="s">
        <v>98</v>
      </c>
      <c r="B153" s="1" t="s">
        <v>122</v>
      </c>
      <c r="C153" s="1" t="s">
        <v>123</v>
      </c>
      <c r="D153" s="2" t="s">
        <v>156</v>
      </c>
      <c r="E153" s="2">
        <v>-11000</v>
      </c>
      <c r="F153" s="2" t="s">
        <v>259</v>
      </c>
    </row>
    <row r="154" spans="1:6" x14ac:dyDescent="0.25">
      <c r="A154" s="1" t="s">
        <v>98</v>
      </c>
      <c r="B154" s="1" t="s">
        <v>124</v>
      </c>
      <c r="C154" s="1" t="s">
        <v>125</v>
      </c>
      <c r="D154" s="2" t="s">
        <v>137</v>
      </c>
      <c r="E154" s="2">
        <v>30000</v>
      </c>
      <c r="F154" s="2" t="s">
        <v>260</v>
      </c>
    </row>
    <row r="155" spans="1:6" x14ac:dyDescent="0.25">
      <c r="A155" s="1" t="s">
        <v>98</v>
      </c>
      <c r="B155" s="1" t="s">
        <v>127</v>
      </c>
      <c r="C155" s="1" t="s">
        <v>128</v>
      </c>
      <c r="D155" s="2" t="s">
        <v>156</v>
      </c>
      <c r="E155" s="2">
        <v>35000</v>
      </c>
      <c r="F155" s="2" t="s">
        <v>261</v>
      </c>
    </row>
    <row r="156" spans="1:6" x14ac:dyDescent="0.25">
      <c r="A156" s="1" t="s">
        <v>98</v>
      </c>
      <c r="B156" s="1" t="s">
        <v>180</v>
      </c>
      <c r="C156" s="1" t="s">
        <v>181</v>
      </c>
      <c r="D156" s="2" t="s">
        <v>198</v>
      </c>
      <c r="E156" s="2">
        <v>-3000</v>
      </c>
      <c r="F156" s="2">
        <v>898</v>
      </c>
    </row>
    <row r="157" spans="1:6" x14ac:dyDescent="0.25">
      <c r="A157" s="1" t="s">
        <v>98</v>
      </c>
      <c r="B157" s="1" t="s">
        <v>210</v>
      </c>
      <c r="C157" s="1" t="s">
        <v>211</v>
      </c>
      <c r="D157" s="2" t="s">
        <v>36</v>
      </c>
      <c r="E157" s="2">
        <v>-1000</v>
      </c>
    </row>
    <row r="158" spans="1:6" x14ac:dyDescent="0.25">
      <c r="A158" s="1" t="s">
        <v>98</v>
      </c>
      <c r="B158" s="1" t="s">
        <v>168</v>
      </c>
      <c r="C158" s="1" t="s">
        <v>169</v>
      </c>
      <c r="D158" s="2" t="s">
        <v>219</v>
      </c>
      <c r="E158" s="2">
        <v>-48000</v>
      </c>
      <c r="F158" s="2" t="s">
        <v>262</v>
      </c>
    </row>
    <row r="159" spans="1:6" x14ac:dyDescent="0.25">
      <c r="A159" s="1" t="s">
        <v>98</v>
      </c>
      <c r="B159" s="1" t="s">
        <v>183</v>
      </c>
      <c r="C159" s="1" t="s">
        <v>184</v>
      </c>
      <c r="D159" s="2" t="s">
        <v>137</v>
      </c>
      <c r="E159" s="2">
        <v>20000</v>
      </c>
      <c r="F159" s="2" t="s">
        <v>263</v>
      </c>
    </row>
    <row r="160" spans="1:6" x14ac:dyDescent="0.25">
      <c r="A160" s="1" t="s">
        <v>98</v>
      </c>
      <c r="B160" s="1" t="s">
        <v>264</v>
      </c>
      <c r="C160" s="1" t="s">
        <v>265</v>
      </c>
      <c r="D160" s="2" t="s">
        <v>79</v>
      </c>
      <c r="E160" s="2">
        <v>-1800</v>
      </c>
      <c r="F160" s="2">
        <v>194</v>
      </c>
    </row>
    <row r="161" spans="1:6" x14ac:dyDescent="0.25">
      <c r="A161" s="1" t="s">
        <v>98</v>
      </c>
      <c r="B161" s="1" t="s">
        <v>266</v>
      </c>
      <c r="C161" s="1" t="s">
        <v>267</v>
      </c>
      <c r="D161" s="2" t="s">
        <v>39</v>
      </c>
      <c r="E161" s="2">
        <v>2000</v>
      </c>
      <c r="F161" s="2">
        <f>20815.02+642.51</f>
        <v>21457.53</v>
      </c>
    </row>
    <row r="162" spans="1:6" x14ac:dyDescent="0.25">
      <c r="A162" s="1" t="s">
        <v>98</v>
      </c>
      <c r="B162" s="1" t="s">
        <v>135</v>
      </c>
      <c r="C162" s="1" t="s">
        <v>136</v>
      </c>
      <c r="D162" s="2" t="s">
        <v>156</v>
      </c>
      <c r="E162" s="2">
        <v>6000</v>
      </c>
      <c r="F162" s="2" t="s">
        <v>268</v>
      </c>
    </row>
    <row r="163" spans="1:6" x14ac:dyDescent="0.25">
      <c r="A163" s="1" t="s">
        <v>98</v>
      </c>
      <c r="B163" s="1" t="s">
        <v>269</v>
      </c>
      <c r="C163" s="1" t="s">
        <v>270</v>
      </c>
      <c r="D163" s="2" t="s">
        <v>126</v>
      </c>
      <c r="E163" s="2">
        <v>-3000</v>
      </c>
      <c r="F163" s="2" t="s">
        <v>271</v>
      </c>
    </row>
    <row r="164" spans="1:6" x14ac:dyDescent="0.25">
      <c r="A164" s="1" t="s">
        <v>98</v>
      </c>
      <c r="B164" s="1" t="s">
        <v>272</v>
      </c>
      <c r="C164" s="1" t="s">
        <v>273</v>
      </c>
      <c r="D164" s="2" t="s">
        <v>100</v>
      </c>
      <c r="E164" s="2">
        <v>-12000</v>
      </c>
      <c r="F164" s="2" t="s">
        <v>274</v>
      </c>
    </row>
    <row r="165" spans="1:6" x14ac:dyDescent="0.25">
      <c r="A165" s="1" t="s">
        <v>98</v>
      </c>
      <c r="B165" s="1" t="s">
        <v>275</v>
      </c>
      <c r="C165" s="1" t="s">
        <v>276</v>
      </c>
      <c r="D165" s="2" t="s">
        <v>277</v>
      </c>
      <c r="E165" s="2">
        <v>-10000</v>
      </c>
      <c r="F165" s="2" t="s">
        <v>278</v>
      </c>
    </row>
    <row r="166" spans="1:6" x14ac:dyDescent="0.25">
      <c r="A166" s="1" t="s">
        <v>98</v>
      </c>
      <c r="B166" s="1" t="s">
        <v>139</v>
      </c>
      <c r="C166" s="1" t="s">
        <v>140</v>
      </c>
      <c r="D166" s="2" t="s">
        <v>154</v>
      </c>
      <c r="E166" s="2">
        <v>-9000</v>
      </c>
      <c r="F166" s="2" t="s">
        <v>279</v>
      </c>
    </row>
    <row r="167" spans="1:6" x14ac:dyDescent="0.25">
      <c r="A167" s="1" t="s">
        <v>98</v>
      </c>
      <c r="B167" s="1" t="s">
        <v>143</v>
      </c>
      <c r="C167" s="1" t="s">
        <v>144</v>
      </c>
      <c r="D167" s="2" t="s">
        <v>39</v>
      </c>
      <c r="E167" s="2">
        <v>163000</v>
      </c>
      <c r="F167" s="2" t="s">
        <v>280</v>
      </c>
    </row>
    <row r="168" spans="1:6" x14ac:dyDescent="0.25">
      <c r="A168" s="1" t="s">
        <v>98</v>
      </c>
      <c r="B168" s="1" t="s">
        <v>281</v>
      </c>
      <c r="C168" s="1" t="s">
        <v>282</v>
      </c>
      <c r="D168" s="2" t="s">
        <v>6</v>
      </c>
      <c r="E168" s="2">
        <v>11000</v>
      </c>
      <c r="F168" s="2" t="s">
        <v>283</v>
      </c>
    </row>
    <row r="169" spans="1:6" x14ac:dyDescent="0.25">
      <c r="A169" s="1" t="s">
        <v>98</v>
      </c>
      <c r="B169" s="1" t="s">
        <v>284</v>
      </c>
      <c r="C169" s="1" t="s">
        <v>285</v>
      </c>
      <c r="D169" s="2" t="s">
        <v>86</v>
      </c>
      <c r="F169" s="2" t="s">
        <v>286</v>
      </c>
    </row>
    <row r="170" spans="1:6" x14ac:dyDescent="0.25">
      <c r="A170" s="1" t="s">
        <v>98</v>
      </c>
      <c r="B170" s="1" t="s">
        <v>146</v>
      </c>
      <c r="C170" s="1" t="s">
        <v>147</v>
      </c>
      <c r="D170" s="2" t="s">
        <v>198</v>
      </c>
      <c r="E170" s="2">
        <v>500</v>
      </c>
      <c r="F170" s="2" t="s">
        <v>287</v>
      </c>
    </row>
    <row r="171" spans="1:6" x14ac:dyDescent="0.25">
      <c r="A171" s="1" t="s">
        <v>98</v>
      </c>
      <c r="B171" s="1" t="s">
        <v>288</v>
      </c>
      <c r="C171" s="1" t="s">
        <v>289</v>
      </c>
      <c r="D171" s="2" t="s">
        <v>36</v>
      </c>
      <c r="E171" s="2">
        <v>-1000</v>
      </c>
    </row>
    <row r="172" spans="1:6" x14ac:dyDescent="0.25">
      <c r="A172" s="1" t="s">
        <v>98</v>
      </c>
      <c r="B172" s="1" t="s">
        <v>290</v>
      </c>
      <c r="C172" s="1" t="s">
        <v>291</v>
      </c>
      <c r="D172" s="2" t="s">
        <v>156</v>
      </c>
      <c r="E172" s="2">
        <v>-23000</v>
      </c>
      <c r="F172" s="2" t="s">
        <v>292</v>
      </c>
    </row>
    <row r="173" spans="1:6" x14ac:dyDescent="0.25">
      <c r="A173" s="1" t="s">
        <v>98</v>
      </c>
      <c r="B173" s="1" t="s">
        <v>293</v>
      </c>
      <c r="C173" s="1" t="s">
        <v>294</v>
      </c>
      <c r="D173" s="2" t="s">
        <v>39</v>
      </c>
      <c r="E173" s="2">
        <v>-12000</v>
      </c>
      <c r="F173" s="2" t="s">
        <v>295</v>
      </c>
    </row>
    <row r="174" spans="1:6" x14ac:dyDescent="0.25">
      <c r="A174" s="1" t="s">
        <v>98</v>
      </c>
      <c r="B174" s="1" t="s">
        <v>296</v>
      </c>
      <c r="C174" s="1" t="s">
        <v>297</v>
      </c>
      <c r="D174" s="2" t="s">
        <v>36</v>
      </c>
      <c r="E174" s="2">
        <v>-1000</v>
      </c>
    </row>
    <row r="175" spans="1:6" x14ac:dyDescent="0.25">
      <c r="A175" s="1" t="s">
        <v>98</v>
      </c>
      <c r="B175" s="1" t="s">
        <v>148</v>
      </c>
      <c r="C175" s="1" t="s">
        <v>149</v>
      </c>
      <c r="D175" s="2" t="s">
        <v>137</v>
      </c>
      <c r="F175" s="2" t="s">
        <v>298</v>
      </c>
    </row>
    <row r="176" spans="1:6" x14ac:dyDescent="0.25">
      <c r="A176" s="1" t="s">
        <v>98</v>
      </c>
      <c r="B176" s="1" t="s">
        <v>299</v>
      </c>
      <c r="C176" s="1" t="s">
        <v>300</v>
      </c>
      <c r="D176" s="2" t="s">
        <v>36</v>
      </c>
      <c r="E176" s="2">
        <v>-1000</v>
      </c>
    </row>
    <row r="177" spans="1:6" x14ac:dyDescent="0.25">
      <c r="A177" s="1" t="s">
        <v>98</v>
      </c>
      <c r="B177" s="1" t="s">
        <v>172</v>
      </c>
      <c r="C177" s="1" t="s">
        <v>173</v>
      </c>
      <c r="D177" s="2" t="s">
        <v>129</v>
      </c>
      <c r="E177" s="2">
        <v>-100000</v>
      </c>
    </row>
    <row r="178" spans="1:6" x14ac:dyDescent="0.25">
      <c r="A178" s="1" t="s">
        <v>101</v>
      </c>
      <c r="B178" s="1" t="s">
        <v>135</v>
      </c>
      <c r="C178" s="1" t="s">
        <v>136</v>
      </c>
      <c r="D178" s="2" t="s">
        <v>32</v>
      </c>
      <c r="E178" s="2">
        <v>3000</v>
      </c>
      <c r="F178" s="2" t="s">
        <v>301</v>
      </c>
    </row>
    <row r="179" spans="1:6" x14ac:dyDescent="0.25">
      <c r="A179" s="1" t="s">
        <v>302</v>
      </c>
      <c r="B179" s="1" t="s">
        <v>148</v>
      </c>
      <c r="C179" s="1" t="s">
        <v>149</v>
      </c>
      <c r="D179" s="2" t="s">
        <v>154</v>
      </c>
      <c r="F179" s="2" t="s">
        <v>303</v>
      </c>
    </row>
    <row r="180" spans="1:6" x14ac:dyDescent="0.25">
      <c r="A180" s="1" t="s">
        <v>302</v>
      </c>
      <c r="B180" s="1" t="s">
        <v>304</v>
      </c>
      <c r="C180" s="1" t="s">
        <v>305</v>
      </c>
      <c r="D180" s="2" t="s">
        <v>18</v>
      </c>
      <c r="E180" s="2">
        <v>12000</v>
      </c>
      <c r="F180" s="2" t="s">
        <v>306</v>
      </c>
    </row>
    <row r="181" spans="1:6" x14ac:dyDescent="0.25">
      <c r="A181" s="1" t="s">
        <v>307</v>
      </c>
      <c r="B181" s="1" t="s">
        <v>308</v>
      </c>
      <c r="C181" s="1" t="s">
        <v>309</v>
      </c>
      <c r="D181" s="2" t="s">
        <v>100</v>
      </c>
      <c r="E181" s="2">
        <v>-12000</v>
      </c>
      <c r="F181" s="2" t="s">
        <v>310</v>
      </c>
    </row>
    <row r="182" spans="1:6" s="4" customFormat="1" x14ac:dyDescent="0.25">
      <c r="A182" s="6" t="s">
        <v>339</v>
      </c>
      <c r="B182" s="6"/>
      <c r="C182" s="6"/>
      <c r="D182" s="5" t="s">
        <v>105</v>
      </c>
      <c r="E182" s="5">
        <f>SUM(E48:E181)</f>
        <v>1033250</v>
      </c>
      <c r="F182" s="5" t="s">
        <v>311</v>
      </c>
    </row>
    <row r="184" spans="1:6" hidden="1" x14ac:dyDescent="0.25"/>
    <row r="185" spans="1:6" hidden="1" x14ac:dyDescent="0.25">
      <c r="A185" s="1" t="s">
        <v>312</v>
      </c>
      <c r="C185" s="1" t="s">
        <v>313</v>
      </c>
      <c r="F185" s="2" t="s">
        <v>314</v>
      </c>
    </row>
    <row r="186" spans="1:6" hidden="1" x14ac:dyDescent="0.25">
      <c r="A186" s="1" t="s">
        <v>315</v>
      </c>
      <c r="C186" s="1" t="s">
        <v>316</v>
      </c>
      <c r="F186" s="2" t="s">
        <v>317</v>
      </c>
    </row>
    <row r="187" spans="1:6" hidden="1" x14ac:dyDescent="0.25">
      <c r="B187" s="1" t="s">
        <v>47</v>
      </c>
      <c r="C187" s="1" t="s">
        <v>318</v>
      </c>
      <c r="F187" s="2" t="s">
        <v>49</v>
      </c>
    </row>
    <row r="188" spans="1:6" hidden="1" x14ac:dyDescent="0.25"/>
    <row r="189" spans="1:6" hidden="1" x14ac:dyDescent="0.25">
      <c r="A189" s="1" t="s">
        <v>319</v>
      </c>
      <c r="C189" s="1" t="s">
        <v>320</v>
      </c>
      <c r="F189" s="2" t="s">
        <v>321</v>
      </c>
    </row>
    <row r="190" spans="1:6" hidden="1" x14ac:dyDescent="0.25">
      <c r="A190" s="1" t="s">
        <v>322</v>
      </c>
      <c r="C190" s="1" t="s">
        <v>323</v>
      </c>
      <c r="F190" s="2" t="s">
        <v>324</v>
      </c>
    </row>
    <row r="191" spans="1:6" hidden="1" x14ac:dyDescent="0.25">
      <c r="A191" s="1" t="s">
        <v>325</v>
      </c>
      <c r="C191" s="1" t="s">
        <v>326</v>
      </c>
      <c r="F191" s="2" t="s">
        <v>327</v>
      </c>
    </row>
    <row r="192" spans="1:6" hidden="1" x14ac:dyDescent="0.25">
      <c r="A192" s="1" t="s">
        <v>328</v>
      </c>
      <c r="C192" s="1" t="s">
        <v>329</v>
      </c>
      <c r="F192" s="2" t="s">
        <v>330</v>
      </c>
    </row>
    <row r="193" spans="1:6" hidden="1" x14ac:dyDescent="0.25">
      <c r="A193" s="1" t="s">
        <v>331</v>
      </c>
      <c r="C193" s="1" t="s">
        <v>332</v>
      </c>
      <c r="F193" s="2" t="s">
        <v>333</v>
      </c>
    </row>
    <row r="194" spans="1:6" hidden="1" x14ac:dyDescent="0.25">
      <c r="B194" s="1" t="s">
        <v>54</v>
      </c>
      <c r="C194" s="1" t="s">
        <v>318</v>
      </c>
      <c r="F194" s="2" t="s">
        <v>56</v>
      </c>
    </row>
    <row r="195" spans="1:6" hidden="1" x14ac:dyDescent="0.25"/>
    <row r="196" spans="1:6" hidden="1" x14ac:dyDescent="0.25"/>
    <row r="197" spans="1:6" hidden="1" x14ac:dyDescent="0.25"/>
  </sheetData>
  <mergeCells count="1">
    <mergeCell ref="A1:E3"/>
  </mergeCells>
  <pageMargins left="0.7" right="0.7" top="0.78740157499999996" bottom="0.78740157499999996" header="0.3" footer="0.3"/>
  <pageSetup paperSize="9" fitToHeight="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pláně_ro1_2021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2022-01-26T13:46:27Z</cp:lastPrinted>
  <dcterms:created xsi:type="dcterms:W3CDTF">2022-01-26T13:25:57Z</dcterms:created>
  <dcterms:modified xsi:type="dcterms:W3CDTF">2022-01-26T14:39:02Z</dcterms:modified>
</cp:coreProperties>
</file>